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sevamandir-my.sharepoint.com/personal/chavi_gupta_sevamandir_org/Documents/Desktop/asha query/"/>
    </mc:Choice>
  </mc:AlternateContent>
  <xr:revisionPtr revIDLastSave="16" documentId="11_F25DC773A252ABDACC10481AD15B6C2C5ADE58E1" xr6:coauthVersionLast="47" xr6:coauthVersionMax="47" xr10:uidLastSave="{5AF0136B-4CC5-45A4-8F2B-DFB80324ECF4}"/>
  <bookViews>
    <workbookView xWindow="-108" yWindow="-108" windowWidth="23256" windowHeight="12456" xr2:uid="{00000000-000D-0000-FFFF-FFFF00000000}"/>
  </bookViews>
  <sheets>
    <sheet name="Sheet3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3" l="1"/>
  <c r="G27" i="3"/>
  <c r="G35" i="3" s="1"/>
  <c r="G37" i="3" s="1"/>
</calcChain>
</file>

<file path=xl/sharedStrings.xml><?xml version="1.0" encoding="utf-8"?>
<sst xmlns="http://schemas.openxmlformats.org/spreadsheetml/2006/main" count="116" uniqueCount="110">
  <si>
    <t>S. No.</t>
  </si>
  <si>
    <t>Budget Head</t>
  </si>
  <si>
    <t>Details</t>
  </si>
  <si>
    <t>Unit of Measurement</t>
  </si>
  <si>
    <t>Unit Cost</t>
  </si>
  <si>
    <t>Units</t>
  </si>
  <si>
    <t xml:space="preserve">No.of children </t>
  </si>
  <si>
    <t>A.2</t>
  </si>
  <si>
    <t>A.4</t>
  </si>
  <si>
    <t>A.5</t>
  </si>
  <si>
    <t>Workshop with government teachers and trainings</t>
  </si>
  <si>
    <t>No. of workshops</t>
  </si>
  <si>
    <t>A.6</t>
  </si>
  <si>
    <t>No. of Teachers</t>
  </si>
  <si>
    <t>A.8</t>
  </si>
  <si>
    <t xml:space="preserve">shiksha sahayaka training and meeting </t>
  </si>
  <si>
    <t xml:space="preserve">  1 orientation  and 1 training of shiksha sahayak and 4 quaterly meeting </t>
  </si>
  <si>
    <t xml:space="preserve">No. of Trainings and meetings </t>
  </si>
  <si>
    <t>B.1</t>
  </si>
  <si>
    <t>No. of classrooms</t>
  </si>
  <si>
    <t>Sub Total</t>
  </si>
  <si>
    <t>C.1</t>
  </si>
  <si>
    <t xml:space="preserve">Orienation , training  of children of bal manch </t>
  </si>
  <si>
    <t>To build clear understanding around the need of Baal Manch and roles and responsibilities of children and village institutions.11 villages,  representative of baal manch,  2 days residential  training@ twice in a year.( Rs. 230 for L&amp;B, R.s 300 for T.A. Rs. 50 Training materials etc)</t>
  </si>
  <si>
    <t>People</t>
  </si>
  <si>
    <t>Lodging and Boarding</t>
  </si>
  <si>
    <t>Study Material</t>
  </si>
  <si>
    <t>Students</t>
  </si>
  <si>
    <t>Uniform</t>
  </si>
  <si>
    <t>Teacher's Stipend</t>
  </si>
  <si>
    <t>Teachers</t>
  </si>
  <si>
    <t>Rs.1920 per teacher per training @4 teachers and one  Resource person</t>
  </si>
  <si>
    <t>No. of schools</t>
  </si>
  <si>
    <t>No. of Schools</t>
  </si>
  <si>
    <t>F</t>
  </si>
  <si>
    <t>Monitoring &amp; Evaluation</t>
  </si>
  <si>
    <t>lumpsum</t>
  </si>
  <si>
    <t>G</t>
  </si>
  <si>
    <t>Communications</t>
  </si>
  <si>
    <t>Photography, branding, social media</t>
  </si>
  <si>
    <t>H</t>
  </si>
  <si>
    <t>Implementation Cost</t>
  </si>
  <si>
    <t>No. of months</t>
  </si>
  <si>
    <t>No.of months</t>
  </si>
  <si>
    <t>Total</t>
  </si>
  <si>
    <t>Budget 2025</t>
  </si>
  <si>
    <t>Budget 2026</t>
  </si>
  <si>
    <t xml:space="preserve">A.Improving enrolment, regularity, and retention of children and Improving foundational literacy and numeracy skills </t>
  </si>
  <si>
    <t>Shiksha Kendra</t>
  </si>
  <si>
    <t>A.1</t>
  </si>
  <si>
    <t>Instructor stipend</t>
  </si>
  <si>
    <t>Honorarium of Instructor @Rs.6,700 per instructor per month for 12 months; few schools have more than 1 instructor</t>
  </si>
  <si>
    <t>No.of instructors</t>
  </si>
  <si>
    <t>Evaluation of children</t>
  </si>
  <si>
    <t>Half yearly and annual evaluation of children at sk</t>
  </si>
  <si>
    <t>No.of sk</t>
  </si>
  <si>
    <t xml:space="preserve">A.3 </t>
  </si>
  <si>
    <t xml:space="preserve">Study Material for sk children </t>
  </si>
  <si>
    <t xml:space="preserve">Stationary @750 including workbooks of Hindi, English maths </t>
  </si>
  <si>
    <t>Instructor meetings and training</t>
  </si>
  <si>
    <t>Quarterly meetings of instructors to know progress ,challenges</t>
  </si>
  <si>
    <t>,learning of Sk and Capacity building of instructors of SK through  6-day residential training</t>
  </si>
  <si>
    <t>no of instructor</t>
  </si>
  <si>
    <t>Shiksha Kendra Alumni meeting</t>
  </si>
  <si>
    <t xml:space="preserve">Meeting of Sk graduated children to know educational status and career counselling of children ; exposure visit in 3rd year </t>
  </si>
  <si>
    <t>No. of SK s</t>
  </si>
  <si>
    <t>Government school</t>
  </si>
  <si>
    <t>In second year one workshops for teachers to discuss ways to make schools gender sensitive and respond to needs of girl education( 2 teacher per school from 5 schools and 2 resource persons);In 3rd year (3 teachers and 2 resource person/school)</t>
  </si>
  <si>
    <t>A.7</t>
  </si>
  <si>
    <t>Shiksha Sahayak stipend working at government school</t>
  </si>
  <si>
    <t xml:space="preserve">In 2 year the Stipend of 5 instructors @ Rs. 8,750 per instructors per month for 12 months and in 3 year @Rs 9,000 per instructor per month </t>
  </si>
  <si>
    <r>
      <t>Bal manch meeting</t>
    </r>
    <r>
      <rPr>
        <sz val="10"/>
        <rFont val="Calibri"/>
        <scheme val="minor"/>
      </rPr>
      <t xml:space="preserve"> and exposure visits of Bal manch children </t>
    </r>
  </si>
  <si>
    <t xml:space="preserve">In 2 year Quarterly meeting of Bal manch children and in 3 year exposure visit of Bal manch children </t>
  </si>
  <si>
    <t xml:space="preserve">No.of meetings </t>
  </si>
  <si>
    <t>A.9</t>
  </si>
  <si>
    <r>
      <t>Community meetings</t>
    </r>
    <r>
      <rPr>
        <sz val="10"/>
        <rFont val="Calibri"/>
        <scheme val="minor"/>
      </rPr>
      <t xml:space="preserve"> and events </t>
    </r>
  </si>
  <si>
    <t xml:space="preserve">Quarterly meeting with parents, community, PRI bodies and community event </t>
  </si>
  <si>
    <t>A.10</t>
  </si>
  <si>
    <t xml:space="preserve">SMC meetings and Parents meeting </t>
  </si>
  <si>
    <t xml:space="preserve">Monthly meetings of SMCs and parents </t>
  </si>
  <si>
    <t>A.11</t>
  </si>
  <si>
    <t>Resource room devlopement</t>
  </si>
  <si>
    <t xml:space="preserve">2nd year -furniture @ 75000 per school for 5 schools&amp;  ; 3rd year Digital Panel to be leveraged by other donor </t>
  </si>
  <si>
    <t xml:space="preserve">B.Reintegrate out of school children into the education cycle </t>
  </si>
  <si>
    <t xml:space="preserve">2nd year Rs.230/day/child for 22 persons (20 Children, 2 Teachers who stays overnight throughout the camp)in 3rd year @Rs 275 per day for 22 people </t>
  </si>
  <si>
    <t>B.2</t>
  </si>
  <si>
    <t>Rs.750 per child per camp for 20 children</t>
  </si>
  <si>
    <t>B.3</t>
  </si>
  <si>
    <t>25 children @Rs.750 per child.</t>
  </si>
  <si>
    <t>B.4</t>
  </si>
  <si>
    <t xml:space="preserve">Doctor visit </t>
  </si>
  <si>
    <t>Weekly checkup of children @ 2000</t>
  </si>
  <si>
    <t xml:space="preserve">No of visits </t>
  </si>
  <si>
    <t>B.5</t>
  </si>
  <si>
    <t xml:space="preserve">2nd year @Rs.475/day/teacher for 2 teachers for 120 days ; in 3rd year @Rs 512/day/teacher for 2 teachers 120 days </t>
  </si>
  <si>
    <t>D</t>
  </si>
  <si>
    <t>Baseline ,Midline and  Endline assessment( learning assesment,</t>
  </si>
  <si>
    <t xml:space="preserve">household surveys)/ data compilation and analysis </t>
  </si>
  <si>
    <t>E</t>
  </si>
  <si>
    <t>implimentation cost- Field staff, coordinator and Project Manager consolidated @ Rs. 53,000 per month for 12 months</t>
  </si>
  <si>
    <t>Travel</t>
  </si>
  <si>
    <t>travel at head office , block and zone level for project</t>
  </si>
  <si>
    <t>implimentation and monitoring</t>
  </si>
  <si>
    <t>Admin Cost</t>
  </si>
  <si>
    <t>administrative cost at 6%</t>
  </si>
  <si>
    <t>Grand Total</t>
  </si>
  <si>
    <t>Budget 2024</t>
  </si>
  <si>
    <t>B.6</t>
  </si>
  <si>
    <t xml:space="preserve">Teacher training </t>
  </si>
  <si>
    <t xml:space="preserve">Strengthen Education Ecosystem in Communities - Budget for a years, 11 villages(11 Sk , RLC for 40 out of school children and 5 Govt school)	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</si>
</sst>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1"/>
      <scheme val="minor"/>
    </font>
    <font>
      <b/>
      <sz val="10"/>
      <name val="Calibri"/>
      <scheme val="minor"/>
    </font>
    <font>
      <sz val="10"/>
      <name val="Calibri"/>
      <family val="1"/>
      <scheme val="minor"/>
    </font>
    <font>
      <sz val="10"/>
      <name val="Calibri"/>
      <scheme val="minor"/>
    </font>
    <font>
      <sz val="10"/>
      <color rgb="FF000000"/>
      <name val="Times New Roman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DD9C4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F2DCDB"/>
        <bgColor rgb="FF000000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0" fontId="6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0" fontId="10" fillId="0" borderId="13" xfId="0" applyFont="1" applyBorder="1" applyAlignment="1">
      <alignment horizontal="left" vertical="center"/>
    </xf>
    <xf numFmtId="0" fontId="7" fillId="3" borderId="28" xfId="0" applyFont="1" applyFill="1" applyBorder="1" applyAlignment="1">
      <alignment horizontal="left" vertical="center"/>
    </xf>
    <xf numFmtId="0" fontId="4" fillId="0" borderId="21" xfId="0" applyFont="1" applyBorder="1" applyAlignment="1">
      <alignment horizontal="center" vertical="center"/>
    </xf>
    <xf numFmtId="0" fontId="8" fillId="0" borderId="23" xfId="0" applyFont="1" applyBorder="1" applyAlignment="1">
      <alignment horizontal="left" vertical="center" wrapText="1"/>
    </xf>
    <xf numFmtId="164" fontId="6" fillId="3" borderId="8" xfId="1" applyNumberFormat="1" applyFont="1" applyFill="1" applyBorder="1" applyAlignment="1">
      <alignment vertical="center"/>
    </xf>
    <xf numFmtId="164" fontId="6" fillId="3" borderId="9" xfId="1" applyNumberFormat="1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64" fontId="9" fillId="0" borderId="14" xfId="1" applyNumberFormat="1" applyFont="1" applyBorder="1" applyAlignment="1">
      <alignment vertical="center"/>
    </xf>
    <xf numFmtId="164" fontId="10" fillId="0" borderId="1" xfId="1" applyNumberFormat="1" applyFont="1" applyBorder="1" applyAlignment="1">
      <alignment vertical="center"/>
    </xf>
    <xf numFmtId="164" fontId="3" fillId="0" borderId="14" xfId="1" applyNumberFormat="1" applyFont="1" applyBorder="1" applyAlignment="1">
      <alignment vertical="center"/>
    </xf>
    <xf numFmtId="164" fontId="3" fillId="0" borderId="17" xfId="1" applyNumberFormat="1" applyFont="1" applyBorder="1" applyAlignment="1">
      <alignment vertical="center"/>
    </xf>
    <xf numFmtId="164" fontId="3" fillId="0" borderId="2" xfId="1" applyNumberFormat="1" applyFont="1" applyBorder="1" applyAlignment="1">
      <alignment vertical="center"/>
    </xf>
    <xf numFmtId="164" fontId="0" fillId="0" borderId="0" xfId="1" applyNumberFormat="1" applyFont="1" applyAlignment="1"/>
    <xf numFmtId="164" fontId="3" fillId="0" borderId="1" xfId="1" applyNumberFormat="1" applyFont="1" applyBorder="1" applyAlignment="1">
      <alignment vertical="center"/>
    </xf>
    <xf numFmtId="164" fontId="10" fillId="2" borderId="1" xfId="1" applyNumberFormat="1" applyFont="1" applyFill="1" applyBorder="1" applyAlignment="1">
      <alignment vertical="center"/>
    </xf>
    <xf numFmtId="164" fontId="10" fillId="0" borderId="39" xfId="1" applyNumberFormat="1" applyFont="1" applyBorder="1" applyAlignment="1">
      <alignment vertical="center"/>
    </xf>
    <xf numFmtId="164" fontId="10" fillId="0" borderId="14" xfId="1" applyNumberFormat="1" applyFont="1" applyBorder="1" applyAlignment="1">
      <alignment vertical="center"/>
    </xf>
    <xf numFmtId="164" fontId="7" fillId="0" borderId="14" xfId="1" applyNumberFormat="1" applyFont="1" applyBorder="1" applyAlignment="1">
      <alignment vertical="center"/>
    </xf>
    <xf numFmtId="164" fontId="7" fillId="0" borderId="24" xfId="1" applyNumberFormat="1" applyFont="1" applyBorder="1" applyAlignment="1">
      <alignment vertical="center"/>
    </xf>
    <xf numFmtId="164" fontId="9" fillId="0" borderId="24" xfId="1" applyNumberFormat="1" applyFont="1" applyBorder="1" applyAlignment="1">
      <alignment vertical="center"/>
    </xf>
    <xf numFmtId="164" fontId="7" fillId="3" borderId="28" xfId="1" applyNumberFormat="1" applyFont="1" applyFill="1" applyBorder="1" applyAlignment="1">
      <alignment vertical="center"/>
    </xf>
    <xf numFmtId="164" fontId="6" fillId="3" borderId="28" xfId="1" applyNumberFormat="1" applyFont="1" applyFill="1" applyBorder="1" applyAlignment="1">
      <alignment vertical="center"/>
    </xf>
    <xf numFmtId="164" fontId="6" fillId="3" borderId="29" xfId="1" applyNumberFormat="1" applyFont="1" applyFill="1" applyBorder="1" applyAlignment="1">
      <alignment vertical="center"/>
    </xf>
    <xf numFmtId="0" fontId="6" fillId="3" borderId="8" xfId="0" applyFont="1" applyFill="1" applyBorder="1" applyAlignment="1">
      <alignment vertical="center"/>
    </xf>
    <xf numFmtId="3" fontId="3" fillId="0" borderId="13" xfId="0" applyNumberFormat="1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10" fillId="0" borderId="13" xfId="0" applyFont="1" applyBorder="1" applyAlignment="1">
      <alignment vertical="center"/>
    </xf>
    <xf numFmtId="3" fontId="10" fillId="0" borderId="13" xfId="0" applyNumberFormat="1" applyFont="1" applyBorder="1" applyAlignment="1">
      <alignment vertical="center"/>
    </xf>
    <xf numFmtId="0" fontId="7" fillId="3" borderId="28" xfId="0" applyFont="1" applyFill="1" applyBorder="1" applyAlignment="1">
      <alignment vertical="center"/>
    </xf>
    <xf numFmtId="164" fontId="12" fillId="0" borderId="14" xfId="1" applyNumberFormat="1" applyFont="1" applyBorder="1" applyAlignment="1">
      <alignment vertical="center"/>
    </xf>
    <xf numFmtId="164" fontId="3" fillId="0" borderId="32" xfId="1" applyNumberFormat="1" applyFont="1" applyBorder="1" applyAlignment="1">
      <alignment vertical="center"/>
    </xf>
    <xf numFmtId="164" fontId="3" fillId="0" borderId="34" xfId="1" applyNumberFormat="1" applyFont="1" applyBorder="1" applyAlignment="1">
      <alignment vertical="center"/>
    </xf>
    <xf numFmtId="164" fontId="10" fillId="0" borderId="35" xfId="1" applyNumberFormat="1" applyFont="1" applyBorder="1" applyAlignment="1">
      <alignment vertical="center"/>
    </xf>
    <xf numFmtId="164" fontId="10" fillId="0" borderId="20" xfId="1" applyNumberFormat="1" applyFont="1" applyBorder="1" applyAlignment="1">
      <alignment vertical="center"/>
    </xf>
    <xf numFmtId="0" fontId="4" fillId="4" borderId="10" xfId="0" applyFont="1" applyFill="1" applyBorder="1" applyAlignment="1">
      <alignment horizontal="left" vertical="center"/>
    </xf>
    <xf numFmtId="0" fontId="4" fillId="4" borderId="11" xfId="0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0" fontId="6" fillId="0" borderId="15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8" fillId="0" borderId="16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9" fillId="0" borderId="31" xfId="0" applyFont="1" applyBorder="1" applyAlignment="1">
      <alignment horizontal="left" vertical="center"/>
    </xf>
    <xf numFmtId="3" fontId="3" fillId="0" borderId="16" xfId="0" applyNumberFormat="1" applyFont="1" applyBorder="1" applyAlignment="1">
      <alignment vertical="center"/>
    </xf>
    <xf numFmtId="3" fontId="3" fillId="0" borderId="31" xfId="0" applyNumberFormat="1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164" fontId="3" fillId="0" borderId="33" xfId="1" applyNumberFormat="1" applyFont="1" applyBorder="1" applyAlignment="1">
      <alignment vertical="center"/>
    </xf>
    <xf numFmtId="164" fontId="10" fillId="0" borderId="19" xfId="1" applyNumberFormat="1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left" vertical="center"/>
    </xf>
    <xf numFmtId="0" fontId="10" fillId="0" borderId="16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3" fillId="0" borderId="6" xfId="0" applyFont="1" applyBorder="1" applyAlignment="1">
      <alignment horizontal="center"/>
    </xf>
    <xf numFmtId="164" fontId="10" fillId="0" borderId="36" xfId="1" applyNumberFormat="1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3" borderId="27" xfId="0" applyFont="1" applyFill="1" applyBorder="1" applyAlignment="1">
      <alignment horizontal="left" vertical="center"/>
    </xf>
    <xf numFmtId="0" fontId="6" fillId="3" borderId="37" xfId="0" applyFont="1" applyFill="1" applyBorder="1" applyAlignment="1">
      <alignment horizontal="left" vertical="center"/>
    </xf>
    <xf numFmtId="164" fontId="3" fillId="2" borderId="38" xfId="1" applyNumberFormat="1" applyFont="1" applyFill="1" applyBorder="1" applyAlignment="1">
      <alignment vertical="center"/>
    </xf>
    <xf numFmtId="164" fontId="3" fillId="2" borderId="31" xfId="1" applyNumberFormat="1" applyFont="1" applyFill="1" applyBorder="1" applyAlignment="1">
      <alignment vertical="center"/>
    </xf>
    <xf numFmtId="164" fontId="3" fillId="2" borderId="26" xfId="1" applyNumberFormat="1" applyFont="1" applyFill="1" applyBorder="1" applyAlignment="1">
      <alignment vertical="center"/>
    </xf>
    <xf numFmtId="164" fontId="10" fillId="0" borderId="16" xfId="1" applyNumberFormat="1" applyFont="1" applyBorder="1" applyAlignment="1">
      <alignment vertical="center"/>
    </xf>
    <xf numFmtId="164" fontId="10" fillId="0" borderId="26" xfId="1" applyNumberFormat="1" applyFont="1" applyBorder="1" applyAlignment="1">
      <alignment vertical="center"/>
    </xf>
    <xf numFmtId="3" fontId="3" fillId="0" borderId="26" xfId="0" applyNumberFormat="1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6" fillId="5" borderId="3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6" fillId="3" borderId="8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7" fillId="0" borderId="23" xfId="0" applyFont="1" applyBorder="1" applyAlignment="1">
      <alignment vertical="center" wrapText="1"/>
    </xf>
    <xf numFmtId="0" fontId="8" fillId="0" borderId="26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0" borderId="16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7" fillId="0" borderId="22" xfId="0" applyFont="1" applyBorder="1" applyAlignment="1">
      <alignment vertical="center" wrapText="1"/>
    </xf>
    <xf numFmtId="0" fontId="8" fillId="0" borderId="26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8B41F-FA1F-4164-B9F4-CA27D1EB64CD}">
  <dimension ref="A1:I37"/>
  <sheetViews>
    <sheetView tabSelected="1" zoomScale="90" zoomScaleNormal="90" workbookViewId="0">
      <selection activeCell="L8" sqref="L8"/>
    </sheetView>
  </sheetViews>
  <sheetFormatPr defaultRowHeight="14.4" x14ac:dyDescent="0.3"/>
  <cols>
    <col min="1" max="1" width="9.77734375" customWidth="1"/>
    <col min="2" max="2" width="23.33203125" style="107" customWidth="1"/>
    <col min="3" max="3" width="39.88671875" style="107" customWidth="1"/>
    <col min="4" max="4" width="14.44140625" customWidth="1"/>
    <col min="5" max="5" width="10.77734375" customWidth="1"/>
    <col min="6" max="6" width="8.5546875" customWidth="1"/>
    <col min="7" max="7" width="14.5546875" style="30" customWidth="1"/>
    <col min="8" max="8" width="16.5546875" style="30" customWidth="1"/>
    <col min="9" max="9" width="15.5546875" style="30" customWidth="1"/>
  </cols>
  <sheetData>
    <row r="1" spans="1:9" ht="15.6" x14ac:dyDescent="0.3">
      <c r="A1" s="75" t="s">
        <v>109</v>
      </c>
      <c r="B1" s="75"/>
      <c r="C1" s="75"/>
      <c r="D1" s="75"/>
      <c r="E1" s="75"/>
      <c r="F1" s="75"/>
      <c r="G1" s="75"/>
      <c r="H1" s="75"/>
      <c r="I1" s="75"/>
    </row>
    <row r="2" spans="1:9" x14ac:dyDescent="0.3">
      <c r="A2" s="6" t="s">
        <v>0</v>
      </c>
      <c r="B2" s="93" t="s">
        <v>1</v>
      </c>
      <c r="C2" s="93" t="s">
        <v>2</v>
      </c>
      <c r="D2" s="7" t="s">
        <v>3</v>
      </c>
      <c r="E2" s="41" t="s">
        <v>4</v>
      </c>
      <c r="F2" s="41" t="s">
        <v>5</v>
      </c>
      <c r="G2" s="22" t="s">
        <v>106</v>
      </c>
      <c r="H2" s="22" t="s">
        <v>45</v>
      </c>
      <c r="I2" s="23" t="s">
        <v>46</v>
      </c>
    </row>
    <row r="3" spans="1:9" ht="27.6" customHeight="1" x14ac:dyDescent="0.3">
      <c r="A3" s="55" t="s">
        <v>47</v>
      </c>
      <c r="B3" s="56"/>
      <c r="C3" s="56"/>
      <c r="D3" s="56"/>
      <c r="E3" s="56"/>
      <c r="F3" s="56"/>
      <c r="G3" s="56"/>
      <c r="H3" s="56"/>
      <c r="I3" s="56"/>
    </row>
    <row r="4" spans="1:9" x14ac:dyDescent="0.3">
      <c r="A4" s="57" t="s">
        <v>48</v>
      </c>
      <c r="B4" s="58"/>
      <c r="C4" s="58"/>
      <c r="D4" s="58"/>
      <c r="E4" s="58"/>
      <c r="F4" s="58"/>
      <c r="G4" s="58"/>
      <c r="H4" s="58"/>
      <c r="I4" s="58"/>
    </row>
    <row r="5" spans="1:9" ht="41.4" x14ac:dyDescent="0.3">
      <c r="A5" s="8" t="s">
        <v>49</v>
      </c>
      <c r="B5" s="94" t="s">
        <v>50</v>
      </c>
      <c r="C5" s="94" t="s">
        <v>51</v>
      </c>
      <c r="D5" s="9" t="s">
        <v>52</v>
      </c>
      <c r="E5" s="42">
        <v>6700</v>
      </c>
      <c r="F5" s="43">
        <v>13</v>
      </c>
      <c r="G5" s="24">
        <v>147950</v>
      </c>
      <c r="H5" s="25">
        <v>1045200</v>
      </c>
      <c r="I5" s="26">
        <v>1045200</v>
      </c>
    </row>
    <row r="6" spans="1:9" ht="27.6" x14ac:dyDescent="0.3">
      <c r="A6" s="8" t="s">
        <v>7</v>
      </c>
      <c r="B6" s="94" t="s">
        <v>53</v>
      </c>
      <c r="C6" s="94" t="s">
        <v>54</v>
      </c>
      <c r="D6" s="9" t="s">
        <v>55</v>
      </c>
      <c r="E6" s="42">
        <v>1000</v>
      </c>
      <c r="F6" s="43">
        <v>11</v>
      </c>
      <c r="G6" s="24">
        <v>27500</v>
      </c>
      <c r="H6" s="27">
        <v>11000</v>
      </c>
      <c r="I6" s="26">
        <v>11000</v>
      </c>
    </row>
    <row r="7" spans="1:9" ht="27.6" x14ac:dyDescent="0.3">
      <c r="A7" s="10" t="s">
        <v>56</v>
      </c>
      <c r="B7" s="108" t="s">
        <v>57</v>
      </c>
      <c r="C7" s="95" t="s">
        <v>58</v>
      </c>
      <c r="D7" s="11" t="s">
        <v>6</v>
      </c>
      <c r="E7" s="44">
        <v>750</v>
      </c>
      <c r="F7" s="44">
        <v>500</v>
      </c>
      <c r="G7" s="24">
        <v>375000</v>
      </c>
      <c r="H7" s="28">
        <v>375000</v>
      </c>
      <c r="I7" s="26">
        <v>375000</v>
      </c>
    </row>
    <row r="8" spans="1:9" ht="27.6" x14ac:dyDescent="0.3">
      <c r="A8" s="59" t="s">
        <v>8</v>
      </c>
      <c r="B8" s="109" t="s">
        <v>59</v>
      </c>
      <c r="C8" s="95" t="s">
        <v>60</v>
      </c>
      <c r="D8" s="62" t="s">
        <v>62</v>
      </c>
      <c r="E8" s="64">
        <v>2200</v>
      </c>
      <c r="F8" s="66">
        <v>13</v>
      </c>
      <c r="G8" s="82">
        <v>50600</v>
      </c>
      <c r="H8" s="51">
        <v>28600</v>
      </c>
      <c r="I8" s="69">
        <v>28600</v>
      </c>
    </row>
    <row r="9" spans="1:9" ht="41.4" x14ac:dyDescent="0.3">
      <c r="A9" s="60"/>
      <c r="B9" s="110"/>
      <c r="C9" s="96" t="s">
        <v>61</v>
      </c>
      <c r="D9" s="63"/>
      <c r="E9" s="65"/>
      <c r="F9" s="67"/>
      <c r="G9" s="83"/>
      <c r="H9" s="68"/>
      <c r="I9" s="54"/>
    </row>
    <row r="10" spans="1:9" ht="39.6" x14ac:dyDescent="0.3">
      <c r="A10" s="12" t="s">
        <v>9</v>
      </c>
      <c r="B10" s="111" t="s">
        <v>63</v>
      </c>
      <c r="C10" s="97" t="s">
        <v>64</v>
      </c>
      <c r="D10" s="13" t="s">
        <v>65</v>
      </c>
      <c r="E10" s="5">
        <v>1000</v>
      </c>
      <c r="F10" s="45">
        <v>11</v>
      </c>
      <c r="G10" s="29">
        <v>0</v>
      </c>
      <c r="H10" s="29">
        <v>11000</v>
      </c>
      <c r="I10" s="26">
        <v>20000</v>
      </c>
    </row>
    <row r="11" spans="1:9" x14ac:dyDescent="0.3">
      <c r="A11" s="89" t="s">
        <v>66</v>
      </c>
      <c r="B11" s="90"/>
      <c r="C11" s="90"/>
      <c r="D11" s="90"/>
      <c r="E11" s="90"/>
      <c r="F11" s="90"/>
      <c r="G11" s="90"/>
      <c r="H11" s="90"/>
      <c r="I11" s="90"/>
    </row>
    <row r="12" spans="1:9" ht="82.8" x14ac:dyDescent="0.3">
      <c r="A12" s="8" t="s">
        <v>12</v>
      </c>
      <c r="B12" s="94" t="s">
        <v>10</v>
      </c>
      <c r="C12" s="94" t="s">
        <v>67</v>
      </c>
      <c r="D12" s="9" t="s">
        <v>11</v>
      </c>
      <c r="E12" s="42">
        <v>20000</v>
      </c>
      <c r="F12" s="43">
        <v>1</v>
      </c>
      <c r="G12" s="24">
        <v>28800</v>
      </c>
      <c r="H12" s="27">
        <v>20000</v>
      </c>
      <c r="I12" s="26">
        <v>25000</v>
      </c>
    </row>
    <row r="13" spans="1:9" ht="41.4" x14ac:dyDescent="0.3">
      <c r="A13" s="8" t="s">
        <v>68</v>
      </c>
      <c r="B13" s="94" t="s">
        <v>69</v>
      </c>
      <c r="C13" s="98" t="s">
        <v>70</v>
      </c>
      <c r="D13" s="9" t="s">
        <v>13</v>
      </c>
      <c r="E13" s="42">
        <v>8750</v>
      </c>
      <c r="F13" s="43">
        <v>5</v>
      </c>
      <c r="G13" s="24">
        <v>525000</v>
      </c>
      <c r="H13" s="25">
        <v>525000</v>
      </c>
      <c r="I13" s="26">
        <v>540000</v>
      </c>
    </row>
    <row r="14" spans="1:9" ht="13.2" customHeight="1" x14ac:dyDescent="0.3">
      <c r="A14" s="1" t="s">
        <v>14</v>
      </c>
      <c r="B14" s="99" t="s">
        <v>15</v>
      </c>
      <c r="C14" s="99" t="s">
        <v>16</v>
      </c>
      <c r="D14" s="2" t="s">
        <v>17</v>
      </c>
      <c r="E14" s="3">
        <v>46800</v>
      </c>
      <c r="F14" s="46">
        <v>1</v>
      </c>
      <c r="G14" s="24">
        <v>46800</v>
      </c>
      <c r="H14" s="30">
        <v>0</v>
      </c>
      <c r="I14" s="30">
        <v>0</v>
      </c>
    </row>
    <row r="15" spans="1:9" ht="91.2" customHeight="1" x14ac:dyDescent="0.3">
      <c r="A15" s="2" t="s">
        <v>21</v>
      </c>
      <c r="B15" s="100" t="s">
        <v>22</v>
      </c>
      <c r="C15" s="100" t="s">
        <v>23</v>
      </c>
      <c r="D15" s="4" t="s">
        <v>24</v>
      </c>
      <c r="E15" s="45">
        <v>12760</v>
      </c>
      <c r="F15" s="45">
        <v>2</v>
      </c>
      <c r="G15" s="31">
        <v>25520</v>
      </c>
      <c r="H15" s="30">
        <v>0</v>
      </c>
      <c r="I15" s="30">
        <v>0</v>
      </c>
    </row>
    <row r="16" spans="1:9" ht="41.4" x14ac:dyDescent="0.3">
      <c r="A16" s="15" t="s">
        <v>14</v>
      </c>
      <c r="B16" s="94" t="s">
        <v>71</v>
      </c>
      <c r="C16" s="94" t="s">
        <v>72</v>
      </c>
      <c r="D16" s="9" t="s">
        <v>73</v>
      </c>
      <c r="E16" s="42">
        <v>1000</v>
      </c>
      <c r="F16" s="43">
        <v>10</v>
      </c>
      <c r="G16" s="31">
        <v>66000</v>
      </c>
      <c r="H16" s="27">
        <v>10000</v>
      </c>
      <c r="I16" s="26">
        <v>20000</v>
      </c>
    </row>
    <row r="17" spans="1:9" ht="27.6" x14ac:dyDescent="0.3">
      <c r="A17" s="15" t="s">
        <v>74</v>
      </c>
      <c r="B17" s="94" t="s">
        <v>75</v>
      </c>
      <c r="C17" s="94" t="s">
        <v>76</v>
      </c>
      <c r="D17" s="9" t="s">
        <v>32</v>
      </c>
      <c r="E17" s="43">
        <v>500</v>
      </c>
      <c r="F17" s="43">
        <v>5</v>
      </c>
      <c r="G17" s="24">
        <v>12000</v>
      </c>
      <c r="H17" s="27">
        <v>2500</v>
      </c>
      <c r="I17" s="26">
        <v>2500</v>
      </c>
    </row>
    <row r="18" spans="1:9" ht="27.6" x14ac:dyDescent="0.3">
      <c r="A18" s="15" t="s">
        <v>77</v>
      </c>
      <c r="B18" s="94" t="s">
        <v>78</v>
      </c>
      <c r="C18" s="101" t="s">
        <v>79</v>
      </c>
      <c r="D18" s="9" t="s">
        <v>33</v>
      </c>
      <c r="E18" s="43">
        <v>500</v>
      </c>
      <c r="F18" s="43">
        <v>5</v>
      </c>
      <c r="G18" s="27">
        <v>9600</v>
      </c>
      <c r="H18" s="27">
        <v>2500</v>
      </c>
      <c r="I18" s="26">
        <v>2500</v>
      </c>
    </row>
    <row r="19" spans="1:9" ht="41.4" x14ac:dyDescent="0.3">
      <c r="A19" s="15" t="s">
        <v>80</v>
      </c>
      <c r="B19" s="94" t="s">
        <v>81</v>
      </c>
      <c r="C19" s="94" t="s">
        <v>82</v>
      </c>
      <c r="D19" s="9" t="s">
        <v>19</v>
      </c>
      <c r="E19" s="42">
        <v>75000</v>
      </c>
      <c r="F19" s="43">
        <v>5</v>
      </c>
      <c r="G19" s="27">
        <v>235000</v>
      </c>
      <c r="H19" s="27">
        <v>375000</v>
      </c>
      <c r="I19" s="26"/>
    </row>
    <row r="20" spans="1:9" x14ac:dyDescent="0.3">
      <c r="A20" s="91" t="s">
        <v>83</v>
      </c>
      <c r="B20" s="92"/>
      <c r="C20" s="92"/>
      <c r="D20" s="92"/>
      <c r="E20" s="92"/>
      <c r="F20" s="92"/>
      <c r="G20" s="92"/>
      <c r="H20" s="92"/>
      <c r="I20" s="92"/>
    </row>
    <row r="21" spans="1:9" ht="55.2" x14ac:dyDescent="0.3">
      <c r="A21" s="15" t="s">
        <v>18</v>
      </c>
      <c r="B21" s="94" t="s">
        <v>25</v>
      </c>
      <c r="C21" s="102" t="s">
        <v>84</v>
      </c>
      <c r="D21" s="9" t="s">
        <v>24</v>
      </c>
      <c r="E21" s="42">
        <v>5060</v>
      </c>
      <c r="F21" s="43">
        <v>120</v>
      </c>
      <c r="G21" s="31">
        <v>966000</v>
      </c>
      <c r="H21" s="25">
        <v>607200</v>
      </c>
      <c r="I21" s="32">
        <v>726000</v>
      </c>
    </row>
    <row r="22" spans="1:9" x14ac:dyDescent="0.3">
      <c r="A22" s="15" t="s">
        <v>85</v>
      </c>
      <c r="B22" s="94" t="s">
        <v>26</v>
      </c>
      <c r="C22" s="94" t="s">
        <v>86</v>
      </c>
      <c r="D22" s="9" t="s">
        <v>27</v>
      </c>
      <c r="E22" s="43">
        <v>750</v>
      </c>
      <c r="F22" s="43">
        <v>20</v>
      </c>
      <c r="G22" s="31">
        <v>45000</v>
      </c>
      <c r="H22" s="27">
        <v>15000</v>
      </c>
      <c r="I22" s="26">
        <v>15000</v>
      </c>
    </row>
    <row r="23" spans="1:9" x14ac:dyDescent="0.3">
      <c r="A23" s="15" t="s">
        <v>87</v>
      </c>
      <c r="B23" s="94" t="s">
        <v>28</v>
      </c>
      <c r="C23" s="94" t="s">
        <v>88</v>
      </c>
      <c r="D23" s="9" t="s">
        <v>27</v>
      </c>
      <c r="E23" s="43">
        <v>750</v>
      </c>
      <c r="F23" s="43">
        <v>20</v>
      </c>
      <c r="G23" s="31">
        <v>45000</v>
      </c>
      <c r="H23" s="27">
        <v>15000</v>
      </c>
      <c r="I23" s="26">
        <v>15000</v>
      </c>
    </row>
    <row r="24" spans="1:9" x14ac:dyDescent="0.3">
      <c r="A24" s="15" t="s">
        <v>89</v>
      </c>
      <c r="B24" s="98" t="s">
        <v>90</v>
      </c>
      <c r="C24" s="94" t="s">
        <v>91</v>
      </c>
      <c r="D24" s="14" t="s">
        <v>92</v>
      </c>
      <c r="E24" s="42">
        <v>2000</v>
      </c>
      <c r="F24" s="43">
        <v>4</v>
      </c>
      <c r="G24" s="31">
        <v>16000</v>
      </c>
      <c r="H24" s="27">
        <v>8000</v>
      </c>
      <c r="I24" s="26">
        <v>8000</v>
      </c>
    </row>
    <row r="25" spans="1:9" ht="41.4" x14ac:dyDescent="0.3">
      <c r="A25" s="15" t="s">
        <v>93</v>
      </c>
      <c r="B25" s="94" t="s">
        <v>29</v>
      </c>
      <c r="C25" s="94" t="s">
        <v>94</v>
      </c>
      <c r="D25" s="9" t="s">
        <v>30</v>
      </c>
      <c r="E25" s="42">
        <v>57000</v>
      </c>
      <c r="F25" s="43">
        <v>2</v>
      </c>
      <c r="G25" s="31">
        <v>228000</v>
      </c>
      <c r="H25" s="25">
        <v>114000</v>
      </c>
      <c r="I25" s="26">
        <v>123120</v>
      </c>
    </row>
    <row r="26" spans="1:9" ht="24" customHeight="1" x14ac:dyDescent="0.3">
      <c r="A26" s="20" t="s">
        <v>107</v>
      </c>
      <c r="B26" s="112" t="s">
        <v>108</v>
      </c>
      <c r="C26" s="21" t="s">
        <v>31</v>
      </c>
      <c r="D26" s="9" t="s">
        <v>30</v>
      </c>
      <c r="E26" s="42">
        <v>1920</v>
      </c>
      <c r="F26" s="43">
        <v>4</v>
      </c>
      <c r="G26" s="31">
        <v>7680</v>
      </c>
      <c r="H26" s="25">
        <v>0</v>
      </c>
      <c r="I26" s="33">
        <v>0</v>
      </c>
    </row>
    <row r="27" spans="1:9" x14ac:dyDescent="0.3">
      <c r="A27" s="17" t="s">
        <v>20</v>
      </c>
      <c r="B27" s="113"/>
      <c r="C27" s="103"/>
      <c r="D27" s="18"/>
      <c r="E27" s="47"/>
      <c r="F27" s="47"/>
      <c r="G27" s="50">
        <f>G5+G6+G7+G8+G12+G13+G14+G15+G16+G17+G18+G19+G21+G22+G23+G24+G25+G26</f>
        <v>2857450</v>
      </c>
      <c r="H27" s="35">
        <v>3165000</v>
      </c>
      <c r="I27" s="36">
        <v>2956920</v>
      </c>
    </row>
    <row r="28" spans="1:9" ht="27.6" x14ac:dyDescent="0.3">
      <c r="A28" s="70" t="s">
        <v>95</v>
      </c>
      <c r="B28" s="109" t="s">
        <v>35</v>
      </c>
      <c r="C28" s="95" t="s">
        <v>96</v>
      </c>
      <c r="D28" s="61" t="s">
        <v>36</v>
      </c>
      <c r="E28" s="73"/>
      <c r="F28" s="73"/>
      <c r="G28" s="85">
        <v>70000</v>
      </c>
      <c r="H28" s="51">
        <v>70000</v>
      </c>
      <c r="I28" s="53">
        <v>70000</v>
      </c>
    </row>
    <row r="29" spans="1:9" ht="27.6" x14ac:dyDescent="0.3">
      <c r="A29" s="71"/>
      <c r="B29" s="114"/>
      <c r="C29" s="104" t="s">
        <v>97</v>
      </c>
      <c r="D29" s="72"/>
      <c r="E29" s="74"/>
      <c r="F29" s="74"/>
      <c r="G29" s="86"/>
      <c r="H29" s="52"/>
      <c r="I29" s="54"/>
    </row>
    <row r="30" spans="1:9" x14ac:dyDescent="0.3">
      <c r="A30" s="15" t="s">
        <v>98</v>
      </c>
      <c r="B30" s="94" t="s">
        <v>38</v>
      </c>
      <c r="C30" s="94" t="s">
        <v>39</v>
      </c>
      <c r="D30" s="16" t="s">
        <v>36</v>
      </c>
      <c r="E30" s="48">
        <v>10000</v>
      </c>
      <c r="F30" s="47">
        <v>4</v>
      </c>
      <c r="G30" s="34">
        <v>40000</v>
      </c>
      <c r="H30" s="27">
        <v>40000</v>
      </c>
      <c r="I30" s="26">
        <v>40000</v>
      </c>
    </row>
    <row r="31" spans="1:9" ht="41.4" x14ac:dyDescent="0.3">
      <c r="A31" s="15" t="s">
        <v>34</v>
      </c>
      <c r="B31" s="94" t="s">
        <v>41</v>
      </c>
      <c r="C31" s="94" t="s">
        <v>99</v>
      </c>
      <c r="D31" s="9" t="s">
        <v>42</v>
      </c>
      <c r="E31" s="42">
        <v>53000</v>
      </c>
      <c r="F31" s="43">
        <v>12</v>
      </c>
      <c r="G31" s="24">
        <v>600000</v>
      </c>
      <c r="H31" s="25">
        <v>636000</v>
      </c>
      <c r="I31" s="26">
        <v>674160</v>
      </c>
    </row>
    <row r="32" spans="1:9" ht="27.6" x14ac:dyDescent="0.3">
      <c r="A32" s="70" t="s">
        <v>37</v>
      </c>
      <c r="B32" s="109" t="s">
        <v>100</v>
      </c>
      <c r="C32" s="95" t="s">
        <v>101</v>
      </c>
      <c r="D32" s="61" t="s">
        <v>43</v>
      </c>
      <c r="E32" s="64">
        <v>8000</v>
      </c>
      <c r="F32" s="66">
        <v>12</v>
      </c>
      <c r="G32" s="82">
        <v>96000</v>
      </c>
      <c r="H32" s="51">
        <v>96000</v>
      </c>
      <c r="I32" s="69">
        <v>96000</v>
      </c>
    </row>
    <row r="33" spans="1:9" x14ac:dyDescent="0.3">
      <c r="A33" s="71"/>
      <c r="B33" s="114"/>
      <c r="C33" s="104" t="s">
        <v>102</v>
      </c>
      <c r="D33" s="72"/>
      <c r="E33" s="87"/>
      <c r="F33" s="88"/>
      <c r="G33" s="84"/>
      <c r="H33" s="52"/>
      <c r="I33" s="76"/>
    </row>
    <row r="34" spans="1:9" x14ac:dyDescent="0.3">
      <c r="A34" s="77" t="s">
        <v>20</v>
      </c>
      <c r="B34" s="78"/>
      <c r="C34" s="78"/>
      <c r="D34" s="79"/>
      <c r="E34" s="47"/>
      <c r="F34" s="47"/>
      <c r="G34" s="50">
        <f>G28+G30+G31+G32</f>
        <v>806000</v>
      </c>
      <c r="H34" s="35">
        <v>842000</v>
      </c>
      <c r="I34" s="36">
        <v>880160</v>
      </c>
    </row>
    <row r="35" spans="1:9" x14ac:dyDescent="0.3">
      <c r="A35" s="77" t="s">
        <v>44</v>
      </c>
      <c r="B35" s="79"/>
      <c r="C35" s="105"/>
      <c r="D35" s="18"/>
      <c r="E35" s="47"/>
      <c r="F35" s="47"/>
      <c r="G35" s="50">
        <f>G27+G34</f>
        <v>3663450</v>
      </c>
      <c r="H35" s="35">
        <v>4007000</v>
      </c>
      <c r="I35" s="36">
        <v>3837080</v>
      </c>
    </row>
    <row r="36" spans="1:9" x14ac:dyDescent="0.3">
      <c r="A36" s="15" t="s">
        <v>40</v>
      </c>
      <c r="B36" s="94" t="s">
        <v>103</v>
      </c>
      <c r="C36" s="94" t="s">
        <v>104</v>
      </c>
      <c r="D36" s="18"/>
      <c r="E36" s="47"/>
      <c r="F36" s="47"/>
      <c r="G36" s="24">
        <v>219807</v>
      </c>
      <c r="H36" s="25">
        <v>240420</v>
      </c>
      <c r="I36" s="37">
        <v>230225</v>
      </c>
    </row>
    <row r="37" spans="1:9" x14ac:dyDescent="0.3">
      <c r="A37" s="80" t="s">
        <v>105</v>
      </c>
      <c r="B37" s="81"/>
      <c r="C37" s="106"/>
      <c r="D37" s="19"/>
      <c r="E37" s="49"/>
      <c r="F37" s="49"/>
      <c r="G37" s="38">
        <f>G35+G36</f>
        <v>3883257</v>
      </c>
      <c r="H37" s="39">
        <v>4247420</v>
      </c>
      <c r="I37" s="40">
        <v>4067305</v>
      </c>
    </row>
  </sheetData>
  <mergeCells count="32">
    <mergeCell ref="A1:I1"/>
    <mergeCell ref="I32:I33"/>
    <mergeCell ref="A34:D34"/>
    <mergeCell ref="A35:B35"/>
    <mergeCell ref="A37:B37"/>
    <mergeCell ref="G8:G9"/>
    <mergeCell ref="G32:G33"/>
    <mergeCell ref="G28:G29"/>
    <mergeCell ref="A32:A33"/>
    <mergeCell ref="B32:B33"/>
    <mergeCell ref="D32:D33"/>
    <mergeCell ref="E32:E33"/>
    <mergeCell ref="F32:F33"/>
    <mergeCell ref="H32:H33"/>
    <mergeCell ref="A11:I11"/>
    <mergeCell ref="A20:I20"/>
    <mergeCell ref="H28:H29"/>
    <mergeCell ref="I28:I29"/>
    <mergeCell ref="A3:I3"/>
    <mergeCell ref="A4:I4"/>
    <mergeCell ref="A8:A9"/>
    <mergeCell ref="B8:B9"/>
    <mergeCell ref="D8:D9"/>
    <mergeCell ref="E8:E9"/>
    <mergeCell ref="F8:F9"/>
    <mergeCell ref="H8:H9"/>
    <mergeCell ref="I8:I9"/>
    <mergeCell ref="A28:A29"/>
    <mergeCell ref="B28:B29"/>
    <mergeCell ref="D28:D29"/>
    <mergeCell ref="E28:E29"/>
    <mergeCell ref="F28:F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Chavi Gupta</cp:lastModifiedBy>
  <dcterms:created xsi:type="dcterms:W3CDTF">2015-06-05T18:17:20Z</dcterms:created>
  <dcterms:modified xsi:type="dcterms:W3CDTF">2026-02-18T05:34:26Z</dcterms:modified>
</cp:coreProperties>
</file>