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<sst xmlns="http://schemas.openxmlformats.org/spreadsheetml/2006/main" count="37" uniqueCount="35">
  <si>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No.</t>
  </si>
  <si>
    <t>P.M.</t>
  </si>
  <si>
    <t>P.A.</t>
  </si>
  <si>
    <t>Project Coordinator</t>
  </si>
  <si>
    <t>Supervisor</t>
  </si>
  <si>
    <t>Health Cum Outreach Workers</t>
  </si>
  <si>
    <t>Office asstt</t>
  </si>
  <si>
    <t xml:space="preserve">Acnts Asstt part time </t>
  </si>
  <si>
    <t>Manpower</t>
  </si>
  <si>
    <t xml:space="preserve">Administration </t>
  </si>
  <si>
    <t>Head Total</t>
  </si>
  <si>
    <t>Sub Total</t>
  </si>
  <si>
    <t xml:space="preserve">Programme Costs </t>
  </si>
  <si>
    <t xml:space="preserve">Sub Total </t>
  </si>
  <si>
    <t>Grand Total</t>
  </si>
  <si>
    <t>Item</t>
  </si>
  <si>
    <t>Equipments &amp; Material</t>
  </si>
  <si>
    <t xml:space="preserve">Administration, office services, files, telephones, stationery, electricity, printing, postage, faxes, internet, talktime, etc </t>
  </si>
  <si>
    <t>Cupboard for storage of medical supplies and records</t>
  </si>
  <si>
    <t>Rate / P.M.</t>
  </si>
  <si>
    <t>Study Class Teachers</t>
  </si>
  <si>
    <t>Study tables</t>
  </si>
  <si>
    <t>Celebration of important events and Days</t>
  </si>
  <si>
    <t>Nutrition</t>
  </si>
  <si>
    <t>Balak Utsav</t>
  </si>
  <si>
    <t>Mothers' Meet</t>
  </si>
  <si>
    <t>Teaching Aids</t>
  </si>
  <si>
    <t>Travel &amp; D A staff &amp; children and mothers</t>
  </si>
  <si>
    <t>1st Yr Bdgt to Asha Sanctuary</t>
  </si>
  <si>
    <t>Components in green may be spared from consideration. We have received sponsorship for them.</t>
  </si>
  <si>
    <t xml:space="preserve">BUDGET2 for Falkland Rd centre only </t>
  </si>
  <si>
    <t>Project Director  part time</t>
  </si>
  <si>
    <t xml:space="preserve">Budget 2 covers expenses for Falkland Rd only, for 1 year 
and only for those activities for which we needs funds for the first year. </t>
  </si>
  <si>
    <t>Not covered only</t>
  </si>
  <si>
    <t>(in USD)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</si>
</sst>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" fillId="4" borderId="0" xfId="0" applyFont="1" applyFill="1" applyAlignment="1">
      <alignment/>
    </xf>
    <xf numFmtId="0" fontId="27" fillId="4" borderId="0" xfId="0" applyFont="1" applyFill="1" applyAlignment="1">
      <alignment horizontal="center" wrapText="1"/>
    </xf>
    <xf numFmtId="0" fontId="27" fillId="4" borderId="0" xfId="0" applyFont="1" applyFill="1" applyAlignment="1">
      <alignment horizontal="left" vertical="top" wrapText="1"/>
    </xf>
    <xf numFmtId="0" fontId="28" fillId="22" borderId="0" xfId="0" applyFont="1" applyFill="1" applyAlignment="1">
      <alignment horizontal="center" wrapText="1"/>
    </xf>
    <xf numFmtId="0" fontId="28" fillId="22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pane ySplit="3" topLeftCell="BM20" activePane="bottomLeft" state="frozen"/>
      <selection pane="topLeft" activeCell="A1" sqref="A1"/>
      <selection pane="bottomLeft" activeCell="J31" sqref="J31"/>
    </sheetView>
  </sheetViews>
  <sheetFormatPr defaultColWidth="9.140625" defaultRowHeight="29.25" customHeight="1"/>
  <cols>
    <col min="1" max="1" width="36.28125" style="1" customWidth="1"/>
    <col min="2" max="2" width="4.7109375" style="2" customWidth="1"/>
    <col min="3" max="3" width="7.7109375" style="1" customWidth="1"/>
    <col min="4" max="4" width="6.8515625" style="2" customWidth="1"/>
    <col min="5" max="5" width="8.57421875" style="2" customWidth="1"/>
    <col min="6" max="6" width="7.00390625" style="3" customWidth="1"/>
    <col min="7" max="7" width="9.140625" style="2" customWidth="1"/>
    <col min="8" max="8" width="14.00390625" style="2" customWidth="1"/>
    <col min="9" max="9" width="11.7109375" style="2" customWidth="1"/>
    <col min="10" max="16384" width="9.140625" style="2" customWidth="1"/>
  </cols>
  <sheetData>
    <row r="1" spans="1:9" ht="29.25" customHeight="1">
      <c r="A1" s="18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15.7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</row>
    <row r="3" spans="1:8" ht="15" customHeight="1">
      <c r="A3" s="4" t="s">
        <v>15</v>
      </c>
      <c r="B3" s="5" t="s">
        <v>0</v>
      </c>
      <c r="C3" s="4" t="s">
        <v>19</v>
      </c>
      <c r="D3" s="5" t="s">
        <v>1</v>
      </c>
      <c r="E3" s="5" t="s">
        <v>2</v>
      </c>
      <c r="F3" s="6" t="s">
        <v>10</v>
      </c>
      <c r="H3" s="14" t="s">
        <v>33</v>
      </c>
    </row>
    <row r="4" spans="1:6" ht="49.5" customHeight="1">
      <c r="A4" s="16" t="s">
        <v>29</v>
      </c>
      <c r="B4" s="5"/>
      <c r="C4" s="4"/>
      <c r="D4" s="5"/>
      <c r="E4" s="5"/>
      <c r="F4" s="6"/>
    </row>
    <row r="5" spans="1:6" ht="30.75" customHeight="1">
      <c r="A5" s="17" t="s">
        <v>30</v>
      </c>
      <c r="B5" s="5"/>
      <c r="C5" s="4"/>
      <c r="D5" s="5"/>
      <c r="E5" s="5"/>
      <c r="F5" s="6"/>
    </row>
    <row r="6" ht="15" customHeight="1">
      <c r="A6" s="7" t="s">
        <v>8</v>
      </c>
    </row>
    <row r="7" spans="1:8" ht="15" customHeight="1">
      <c r="A7" s="1" t="s">
        <v>31</v>
      </c>
      <c r="B7" s="2">
        <v>1</v>
      </c>
      <c r="C7" s="1">
        <v>12000</v>
      </c>
      <c r="D7" s="2">
        <f>PRODUCT(C7*B7)</f>
        <v>12000</v>
      </c>
      <c r="E7" s="2">
        <f>PRODUCT(D7*12)</f>
        <v>144000</v>
      </c>
      <c r="H7" s="15">
        <v>144000</v>
      </c>
    </row>
    <row r="8" spans="1:8" ht="15" customHeight="1">
      <c r="A8" s="1" t="s">
        <v>3</v>
      </c>
      <c r="B8" s="2">
        <v>1</v>
      </c>
      <c r="C8" s="1">
        <v>12000</v>
      </c>
      <c r="D8" s="2">
        <f aca="true" t="shared" si="0" ref="D8:D13">PRODUCT(C8*B8)</f>
        <v>12000</v>
      </c>
      <c r="E8" s="2">
        <f aca="true" t="shared" si="1" ref="E8:E13">PRODUCT(D8*12)</f>
        <v>144000</v>
      </c>
      <c r="H8" s="15">
        <v>144000</v>
      </c>
    </row>
    <row r="9" spans="1:8" ht="15" customHeight="1">
      <c r="A9" s="1" t="s">
        <v>4</v>
      </c>
      <c r="B9" s="2">
        <v>1</v>
      </c>
      <c r="C9" s="1">
        <v>9000</v>
      </c>
      <c r="D9" s="2">
        <f t="shared" si="0"/>
        <v>9000</v>
      </c>
      <c r="E9" s="2">
        <f t="shared" si="1"/>
        <v>108000</v>
      </c>
      <c r="H9" s="15">
        <v>108000</v>
      </c>
    </row>
    <row r="10" spans="1:8" ht="15" customHeight="1">
      <c r="A10" s="12" t="s">
        <v>20</v>
      </c>
      <c r="B10" s="13">
        <v>8</v>
      </c>
      <c r="C10" s="12">
        <v>1000</v>
      </c>
      <c r="D10" s="13">
        <f t="shared" si="0"/>
        <v>8000</v>
      </c>
      <c r="E10" s="13">
        <f t="shared" si="1"/>
        <v>96000</v>
      </c>
      <c r="H10" s="15"/>
    </row>
    <row r="11" spans="1:8" ht="15" customHeight="1">
      <c r="A11" s="1" t="s">
        <v>5</v>
      </c>
      <c r="B11" s="2">
        <v>1</v>
      </c>
      <c r="C11" s="1">
        <v>4000</v>
      </c>
      <c r="D11" s="2">
        <f t="shared" si="0"/>
        <v>4000</v>
      </c>
      <c r="E11" s="2">
        <f t="shared" si="1"/>
        <v>48000</v>
      </c>
      <c r="H11" s="15">
        <v>48000</v>
      </c>
    </row>
    <row r="12" spans="1:8" ht="15" customHeight="1">
      <c r="A12" s="12" t="s">
        <v>6</v>
      </c>
      <c r="B12" s="13">
        <v>1</v>
      </c>
      <c r="C12" s="12">
        <v>2000</v>
      </c>
      <c r="D12" s="13">
        <f t="shared" si="0"/>
        <v>2000</v>
      </c>
      <c r="E12" s="13">
        <f t="shared" si="1"/>
        <v>24000</v>
      </c>
      <c r="H12" s="15"/>
    </row>
    <row r="13" spans="1:8" ht="14.25" customHeight="1">
      <c r="A13" s="1" t="s">
        <v>7</v>
      </c>
      <c r="B13" s="2">
        <v>1</v>
      </c>
      <c r="C13" s="1">
        <v>2000</v>
      </c>
      <c r="D13" s="2">
        <f t="shared" si="0"/>
        <v>2000</v>
      </c>
      <c r="E13" s="2">
        <f t="shared" si="1"/>
        <v>24000</v>
      </c>
      <c r="H13" s="15">
        <v>24000</v>
      </c>
    </row>
    <row r="14" spans="1:8" ht="12.75" customHeight="1">
      <c r="A14" s="8" t="s">
        <v>11</v>
      </c>
      <c r="F14" s="9">
        <f>SUM(E7:E13)</f>
        <v>588000</v>
      </c>
      <c r="H14" s="15"/>
    </row>
    <row r="15" spans="1:8" ht="18.75" customHeight="1">
      <c r="A15" s="10" t="s">
        <v>16</v>
      </c>
      <c r="H15" s="15"/>
    </row>
    <row r="16" spans="1:8" ht="27" customHeight="1">
      <c r="A16" s="1" t="s">
        <v>18</v>
      </c>
      <c r="B16" s="2">
        <v>1</v>
      </c>
      <c r="C16" s="1">
        <v>4000</v>
      </c>
      <c r="E16" s="2">
        <f>PRODUCT(C16*B16)</f>
        <v>4000</v>
      </c>
      <c r="H16" s="15">
        <v>4000</v>
      </c>
    </row>
    <row r="17" spans="1:8" ht="16.5" customHeight="1">
      <c r="A17" s="1" t="s">
        <v>26</v>
      </c>
      <c r="E17" s="2">
        <v>10000</v>
      </c>
      <c r="H17" s="15">
        <v>100000</v>
      </c>
    </row>
    <row r="18" spans="1:8" ht="18" customHeight="1">
      <c r="A18" s="1" t="s">
        <v>21</v>
      </c>
      <c r="B18" s="2">
        <v>6</v>
      </c>
      <c r="C18" s="1">
        <v>3000</v>
      </c>
      <c r="E18" s="2">
        <f>PRODUCT(C18*B18)</f>
        <v>18000</v>
      </c>
      <c r="H18" s="15">
        <v>18000</v>
      </c>
    </row>
    <row r="19" spans="1:8" ht="16.5" customHeight="1">
      <c r="A19" s="8" t="s">
        <v>11</v>
      </c>
      <c r="F19" s="9">
        <f>+SUM(E16:E18)</f>
        <v>32000</v>
      </c>
      <c r="H19" s="15"/>
    </row>
    <row r="20" spans="1:8" ht="16.5" customHeight="1">
      <c r="A20" s="10" t="s">
        <v>12</v>
      </c>
      <c r="H20" s="15"/>
    </row>
    <row r="21" spans="1:8" ht="16.5" customHeight="1">
      <c r="A21" s="1" t="s">
        <v>23</v>
      </c>
      <c r="B21" s="2">
        <v>70</v>
      </c>
      <c r="C21" s="1">
        <v>350</v>
      </c>
      <c r="D21" s="2">
        <f>PRODUCT(C21*B21)</f>
        <v>24500</v>
      </c>
      <c r="E21" s="2">
        <f>PRODUCT(D21*12)</f>
        <v>294000</v>
      </c>
      <c r="H21" s="15">
        <v>294000</v>
      </c>
    </row>
    <row r="22" spans="1:8" ht="16.5" customHeight="1">
      <c r="A22" s="1" t="s">
        <v>22</v>
      </c>
      <c r="B22" s="2">
        <v>8</v>
      </c>
      <c r="C22" s="1">
        <v>1000</v>
      </c>
      <c r="E22" s="2">
        <f>PRODUCT(C22*B22)</f>
        <v>8000</v>
      </c>
      <c r="H22" s="15">
        <v>8000</v>
      </c>
    </row>
    <row r="23" spans="1:8" ht="15.75" customHeight="1">
      <c r="A23" s="12" t="s">
        <v>24</v>
      </c>
      <c r="B23" s="13">
        <v>1</v>
      </c>
      <c r="C23" s="12">
        <v>35000</v>
      </c>
      <c r="D23" s="13"/>
      <c r="E23" s="13">
        <f>PRODUCT(C23*B23)</f>
        <v>35000</v>
      </c>
      <c r="H23" s="15"/>
    </row>
    <row r="24" spans="1:8" ht="14.25" customHeight="1">
      <c r="A24" s="1" t="s">
        <v>25</v>
      </c>
      <c r="B24" s="2">
        <v>12</v>
      </c>
      <c r="C24" s="1">
        <v>350</v>
      </c>
      <c r="E24" s="2">
        <f>PRODUCT(C24*B24)</f>
        <v>4200</v>
      </c>
      <c r="H24" s="15">
        <v>4200</v>
      </c>
    </row>
    <row r="25" spans="1:8" ht="15" customHeight="1">
      <c r="A25" s="8" t="s">
        <v>11</v>
      </c>
      <c r="F25" s="9">
        <f>SUM(E21:E24)</f>
        <v>341200</v>
      </c>
      <c r="H25" s="15"/>
    </row>
    <row r="26" spans="1:8" ht="15" customHeight="1">
      <c r="A26" s="11" t="s">
        <v>9</v>
      </c>
      <c r="H26" s="15"/>
    </row>
    <row r="27" spans="1:8" ht="39.75" customHeight="1">
      <c r="A27" s="1" t="s">
        <v>17</v>
      </c>
      <c r="C27" s="1">
        <v>4000</v>
      </c>
      <c r="D27" s="2">
        <v>4000</v>
      </c>
      <c r="E27" s="2">
        <f>PRODUCT(D27*12)</f>
        <v>48000</v>
      </c>
      <c r="H27" s="15">
        <v>48000</v>
      </c>
    </row>
    <row r="28" spans="1:8" ht="19.5" customHeight="1">
      <c r="A28" s="1" t="s">
        <v>27</v>
      </c>
      <c r="D28" s="2">
        <v>6000</v>
      </c>
      <c r="E28" s="2">
        <f>PRODUCT(D28*12)</f>
        <v>72000</v>
      </c>
      <c r="H28" s="15">
        <v>72000</v>
      </c>
    </row>
    <row r="29" spans="1:8" ht="17.25" customHeight="1">
      <c r="A29" s="8" t="s">
        <v>13</v>
      </c>
      <c r="F29" s="9">
        <f>SUM(E27:E28)</f>
        <v>120000</v>
      </c>
      <c r="H29" s="15"/>
    </row>
    <row r="30" spans="1:9" ht="18.75" customHeight="1">
      <c r="A30" s="11" t="s">
        <v>14</v>
      </c>
      <c r="F30" s="9">
        <f>SUM(F7:F29)</f>
        <v>1081200</v>
      </c>
      <c r="H30" s="15">
        <f>SUM(H7:H28)</f>
        <v>1016200</v>
      </c>
      <c r="I30" s="15">
        <f>H30/40</f>
        <v>25405</v>
      </c>
    </row>
    <row r="31" ht="29.25" customHeight="1">
      <c r="I31" s="2" t="s">
        <v>34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 </cp:lastModifiedBy>
  <cp:lastPrinted>2007-04-05T02:17:12Z</cp:lastPrinted>
  <dcterms:created xsi:type="dcterms:W3CDTF">2006-07-02T14:13:22Z</dcterms:created>
  <dcterms:modified xsi:type="dcterms:W3CDTF">2007-06-03T19:40:45Z</dcterms:modified>
  <cp:category/>
  <cp:version/>
  <cp:contentType/>
  <cp:contentStatus/>
</cp:coreProperties>
</file>