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75" yWindow="-15" windowWidth="16515" windowHeight="11760" tabRatio="500"/>
  </bookViews>
  <sheets>
    <sheet name="Budget" sheetId="1" r:id="rId1"/>
    <sheet name="Teacher salary details" sheetId="6" r:id="rId2"/>
    <sheet name="Center details" sheetId="5" r:id="rId3"/>
  </sheets>
  <calcPr calcId="125725"/>
</workbook>
</file>

<file path=xl/calcChain.xml><?xml version="1.0" encoding="utf-8"?>
<calcChain xmlns="http://schemas.openxmlformats.org/spreadsheetml/2006/main">
  <c r="H5" i="1"/>
  <c r="G9"/>
  <c r="G12" i="5"/>
  <c r="F12"/>
  <c r="E12"/>
  <c r="G13" i="1"/>
  <c r="H13" s="1"/>
  <c r="G12"/>
  <c r="H12" s="1"/>
  <c r="G19"/>
  <c r="H19" s="1"/>
  <c r="G20"/>
  <c r="H20" s="1"/>
  <c r="D12" i="5"/>
  <c r="G8" i="1"/>
  <c r="G7"/>
  <c r="G6"/>
  <c r="G16"/>
  <c r="H16" s="1"/>
  <c r="G24"/>
  <c r="G10"/>
  <c r="G11"/>
  <c r="H21" l="1"/>
  <c r="H27" s="1"/>
  <c r="G31" s="1"/>
</calcChain>
</file>

<file path=xl/sharedStrings.xml><?xml version="1.0" encoding="utf-8"?>
<sst xmlns="http://schemas.openxmlformats.org/spreadsheetml/2006/main" count="113" uniqueCount="88">
  <si>
    <t>No of center</t>
  </si>
  <si>
    <t>Per month</t>
  </si>
  <si>
    <t>No of Month</t>
  </si>
  <si>
    <t>Special coaching program for MP and HS student</t>
  </si>
  <si>
    <t>Total student</t>
  </si>
  <si>
    <t>Total Recovery</t>
  </si>
  <si>
    <t>No of Centers</t>
  </si>
  <si>
    <t xml:space="preserve">Monthly Cost </t>
  </si>
  <si>
    <t>Teacher Salaries</t>
  </si>
  <si>
    <t>No. of Months</t>
  </si>
  <si>
    <t>Particulars</t>
  </si>
  <si>
    <t>Material Purchase and Recuring Expenses</t>
  </si>
  <si>
    <t>Baradanagar</t>
  </si>
  <si>
    <t>Assistance Teacher Salary</t>
  </si>
  <si>
    <t>Total No. Teachers</t>
  </si>
  <si>
    <t>Total Budet</t>
  </si>
  <si>
    <t>Total Funding Requested</t>
  </si>
  <si>
    <t>Other Expenses</t>
  </si>
  <si>
    <t>Accounting and communication expenses (Including Travel, and Administrative)</t>
  </si>
  <si>
    <t>Calculated</t>
  </si>
  <si>
    <t>MUKTI Recovery from Student Fees</t>
  </si>
  <si>
    <t xml:space="preserve">USD/Rs </t>
  </si>
  <si>
    <t>Total USD $</t>
  </si>
  <si>
    <t>Center assistant</t>
  </si>
  <si>
    <t>Furniture help to existing coahing centre</t>
  </si>
  <si>
    <t>(In stead of rent we are providing it)</t>
  </si>
  <si>
    <t>Remarks</t>
  </si>
  <si>
    <t>Sl. No.</t>
  </si>
  <si>
    <t>Name of center</t>
  </si>
  <si>
    <t xml:space="preserve">No. Students </t>
  </si>
  <si>
    <t>No.  Girls</t>
  </si>
  <si>
    <t>No. Boys</t>
  </si>
  <si>
    <t>South Kankandighi Free Primary School (Daktargheri)</t>
  </si>
  <si>
    <t>Jogendrapur Mukti Coaching Center</t>
  </si>
  <si>
    <t>Kankandighi Babujan Sipar H.S. Coaching Center</t>
  </si>
  <si>
    <t>Purba Sridharpur Coaching Center</t>
  </si>
  <si>
    <t>Nagendrapur</t>
  </si>
  <si>
    <t>Damkal</t>
  </si>
  <si>
    <t>Total</t>
  </si>
  <si>
    <t>No .teach</t>
  </si>
  <si>
    <t>3&amp;4</t>
  </si>
  <si>
    <t>GP Name</t>
  </si>
  <si>
    <t>Kankandighi</t>
  </si>
  <si>
    <t>Srl No</t>
  </si>
  <si>
    <t>Name of the Employee</t>
  </si>
  <si>
    <t>Designation</t>
  </si>
  <si>
    <t>Salary Per Month</t>
  </si>
  <si>
    <t>ASHOK DAS</t>
  </si>
  <si>
    <t>Teacher</t>
  </si>
  <si>
    <t>DIPAK HALDAR</t>
  </si>
  <si>
    <t>HARISHADHAN MANDAL</t>
  </si>
  <si>
    <t>BIMAL KHAN</t>
  </si>
  <si>
    <t>BIPRADAS JATUA</t>
  </si>
  <si>
    <t>Animesh Bera</t>
  </si>
  <si>
    <t>Ratikanta  MANNA</t>
  </si>
  <si>
    <t>RAMPRASAD GAYEN</t>
  </si>
  <si>
    <t>Mangal Biswas</t>
  </si>
  <si>
    <t>Rabin Halder</t>
  </si>
  <si>
    <t>Nimai midye</t>
  </si>
  <si>
    <t>Susanta Purkait</t>
  </si>
  <si>
    <t>Sumon Jana</t>
  </si>
  <si>
    <t>swarna Naskar</t>
  </si>
  <si>
    <t>Pintu Halder</t>
  </si>
  <si>
    <t>Satyaban Halder</t>
  </si>
  <si>
    <t>Bijoy Mondal</t>
  </si>
  <si>
    <t>Montu Mistry</t>
  </si>
  <si>
    <t>Madan Mohan Halder</t>
  </si>
  <si>
    <t>Palash Mondal</t>
  </si>
  <si>
    <t>Rajeswar Halder</t>
  </si>
  <si>
    <t>Ratan Kr Gaine</t>
  </si>
  <si>
    <t>Sima Purokait</t>
  </si>
  <si>
    <t>Pallabi Das</t>
  </si>
  <si>
    <t>Teacher Assistance</t>
  </si>
  <si>
    <t>Balaram Halder</t>
  </si>
  <si>
    <t>Subimal Guria</t>
  </si>
  <si>
    <t>Project Coordinator</t>
  </si>
  <si>
    <t>Total Permonth salary</t>
  </si>
  <si>
    <t>Total expenses (INR)</t>
  </si>
  <si>
    <t>continues student awarding</t>
  </si>
  <si>
    <t>Gurdian/ parent awarness programme</t>
  </si>
  <si>
    <t>Sridam Mandal</t>
  </si>
  <si>
    <t>New recruitment</t>
  </si>
  <si>
    <t>Project Advisor</t>
  </si>
  <si>
    <t>Project Advisor/ chief coordinator</t>
  </si>
  <si>
    <t>project Coordinator</t>
  </si>
  <si>
    <t>Mukti Coaching Center Report 2012-13</t>
  </si>
  <si>
    <t>Mukti Coaching programme Associates Salary for 2012-13</t>
  </si>
  <si>
    <t>MUKTI Coaching budget for 2012-13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</si>
</sst>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4" formatCode="&quot;$&quot;#,##0.00"/>
  </numFmts>
  <fonts count="9">
    <font>
      <sz val="10"/>
      <name val="Verdana"/>
    </font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</font>
    <font>
      <b/>
      <sz val="12"/>
      <name val="Verdana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71" fontId="2" fillId="0" borderId="0" xfId="1" applyFont="1"/>
    <xf numFmtId="171" fontId="0" fillId="0" borderId="0" xfId="1" applyFont="1"/>
    <xf numFmtId="171" fontId="0" fillId="0" borderId="0" xfId="0" applyNumberFormat="1"/>
    <xf numFmtId="0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2" fillId="0" borderId="0" xfId="1" applyNumberFormat="1" applyFont="1"/>
    <xf numFmtId="174" fontId="2" fillId="0" borderId="0" xfId="0" applyNumberFormat="1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171" fontId="2" fillId="0" borderId="1" xfId="1" applyFont="1" applyBorder="1"/>
    <xf numFmtId="0" fontId="0" fillId="0" borderId="1" xfId="0" applyBorder="1"/>
    <xf numFmtId="0" fontId="0" fillId="0" borderId="1" xfId="0" applyNumberFormat="1" applyBorder="1" applyAlignment="1">
      <alignment horizontal="left" vertical="top" wrapText="1"/>
    </xf>
    <xf numFmtId="171" fontId="0" fillId="0" borderId="1" xfId="1" applyFont="1" applyBorder="1"/>
    <xf numFmtId="0" fontId="3" fillId="0" borderId="1" xfId="0" applyNumberFormat="1" applyFont="1" applyBorder="1" applyAlignment="1">
      <alignment horizontal="left" vertical="top" wrapText="1"/>
    </xf>
    <xf numFmtId="171" fontId="0" fillId="0" borderId="1" xfId="0" applyNumberFormat="1" applyBorder="1"/>
    <xf numFmtId="171" fontId="2" fillId="0" borderId="1" xfId="0" applyNumberFormat="1" applyFont="1" applyBorder="1"/>
    <xf numFmtId="0" fontId="2" fillId="2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7" fillId="2" borderId="1" xfId="0" applyFont="1" applyFill="1" applyBorder="1"/>
    <xf numFmtId="0" fontId="7" fillId="3" borderId="1" xfId="0" applyFont="1" applyFill="1" applyBorder="1"/>
    <xf numFmtId="0" fontId="7" fillId="0" borderId="0" xfId="0" applyFont="1"/>
    <xf numFmtId="0" fontId="8" fillId="3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/>
    <xf numFmtId="171" fontId="0" fillId="0" borderId="1" xfId="1" applyFont="1" applyFill="1" applyBorder="1"/>
    <xf numFmtId="171" fontId="0" fillId="0" borderId="1" xfId="0" applyNumberFormat="1" applyFill="1" applyBorder="1"/>
    <xf numFmtId="0" fontId="0" fillId="0" borderId="0" xfId="0" applyNumberFormat="1" applyFill="1" applyAlignment="1">
      <alignment horizontal="left" vertical="top" wrapText="1"/>
    </xf>
    <xf numFmtId="3" fontId="8" fillId="3" borderId="1" xfId="0" applyNumberFormat="1" applyFont="1" applyFill="1" applyBorder="1"/>
    <xf numFmtId="0" fontId="0" fillId="0" borderId="1" xfId="0" applyBorder="1"/>
    <xf numFmtId="0" fontId="0" fillId="0" borderId="4" xfId="0" applyFill="1" applyBorder="1"/>
    <xf numFmtId="0" fontId="6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Normal="100" workbookViewId="0">
      <selection activeCell="I9" sqref="I9"/>
    </sheetView>
  </sheetViews>
  <sheetFormatPr defaultColWidth="11" defaultRowHeight="12.75"/>
  <cols>
    <col min="1" max="1" width="16.75" customWidth="1"/>
    <col min="2" max="2" width="36.75" style="7" customWidth="1"/>
    <col min="3" max="3" width="12.25" bestFit="1" customWidth="1"/>
    <col min="4" max="4" width="16.875" bestFit="1" customWidth="1"/>
    <col min="5" max="5" width="12.375" style="3" bestFit="1" customWidth="1"/>
    <col min="6" max="6" width="12.5" bestFit="1" customWidth="1"/>
    <col min="7" max="7" width="13.625" bestFit="1" customWidth="1"/>
    <col min="8" max="8" width="17.25" style="3" customWidth="1"/>
    <col min="9" max="9" width="22.875" customWidth="1"/>
  </cols>
  <sheetData>
    <row r="1" spans="1:9" s="1" customFormat="1">
      <c r="A1" s="1" t="s">
        <v>87</v>
      </c>
      <c r="B1" s="5"/>
      <c r="E1" s="2"/>
      <c r="H1" s="2"/>
    </row>
    <row r="3" spans="1:9">
      <c r="B3" s="11" t="s">
        <v>10</v>
      </c>
      <c r="C3" s="10" t="s">
        <v>6</v>
      </c>
      <c r="D3" s="10" t="s">
        <v>14</v>
      </c>
      <c r="E3" s="12" t="s">
        <v>7</v>
      </c>
      <c r="F3" s="10" t="s">
        <v>9</v>
      </c>
      <c r="G3" s="10" t="s">
        <v>19</v>
      </c>
      <c r="H3" s="12" t="s">
        <v>77</v>
      </c>
      <c r="I3" s="1" t="s">
        <v>26</v>
      </c>
    </row>
    <row r="4" spans="1:9">
      <c r="B4" s="14"/>
      <c r="C4" s="13"/>
      <c r="D4" s="13"/>
      <c r="E4" s="15"/>
      <c r="F4" s="13"/>
      <c r="G4" s="13"/>
      <c r="H4" s="15"/>
    </row>
    <row r="5" spans="1:9">
      <c r="B5" s="11" t="s">
        <v>8</v>
      </c>
      <c r="C5" s="13"/>
      <c r="D5" s="13"/>
      <c r="E5" s="15"/>
      <c r="F5" s="13"/>
      <c r="G5" s="13"/>
      <c r="H5" s="15">
        <f>G8+G7+G6+G9</f>
        <v>709200</v>
      </c>
    </row>
    <row r="6" spans="1:9">
      <c r="B6" s="16" t="s">
        <v>13</v>
      </c>
      <c r="C6" s="13">
        <v>8</v>
      </c>
      <c r="D6" s="13">
        <v>24</v>
      </c>
      <c r="E6" s="15">
        <v>49800</v>
      </c>
      <c r="F6" s="13">
        <v>12</v>
      </c>
      <c r="G6" s="17">
        <f>E6*F6</f>
        <v>597600</v>
      </c>
      <c r="H6" s="15"/>
    </row>
    <row r="7" spans="1:9">
      <c r="B7" s="16" t="s">
        <v>23</v>
      </c>
      <c r="C7" s="13"/>
      <c r="D7" s="13">
        <v>2</v>
      </c>
      <c r="E7" s="15">
        <v>3500</v>
      </c>
      <c r="F7" s="13">
        <v>12</v>
      </c>
      <c r="G7" s="17">
        <f>E7*F7</f>
        <v>42000</v>
      </c>
      <c r="H7" s="15"/>
    </row>
    <row r="8" spans="1:9">
      <c r="B8" s="16" t="s">
        <v>84</v>
      </c>
      <c r="C8" s="13"/>
      <c r="D8" s="13">
        <v>1</v>
      </c>
      <c r="E8" s="15">
        <v>2700</v>
      </c>
      <c r="F8" s="13">
        <v>12</v>
      </c>
      <c r="G8" s="17">
        <f>E8*F8</f>
        <v>32400</v>
      </c>
      <c r="H8" s="15"/>
    </row>
    <row r="9" spans="1:9">
      <c r="B9" s="16" t="s">
        <v>83</v>
      </c>
      <c r="C9" s="13"/>
      <c r="D9" s="13">
        <v>1</v>
      </c>
      <c r="E9" s="15">
        <v>3100</v>
      </c>
      <c r="F9" s="35">
        <v>12</v>
      </c>
      <c r="G9" s="17">
        <f>E9*F9</f>
        <v>37200</v>
      </c>
      <c r="H9" s="15"/>
    </row>
    <row r="10" spans="1:9">
      <c r="B10" s="14"/>
      <c r="C10" s="13"/>
      <c r="D10" s="13"/>
      <c r="E10" s="15"/>
      <c r="F10" s="13"/>
      <c r="G10" s="17">
        <f>E10*F10</f>
        <v>0</v>
      </c>
      <c r="H10" s="15"/>
    </row>
    <row r="11" spans="1:9">
      <c r="B11" s="11" t="s">
        <v>17</v>
      </c>
      <c r="C11" s="13"/>
      <c r="D11" s="13"/>
      <c r="E11" s="15"/>
      <c r="F11" s="13"/>
      <c r="G11" s="17">
        <f>E11*F11</f>
        <v>0</v>
      </c>
      <c r="H11" s="15"/>
    </row>
    <row r="12" spans="1:9">
      <c r="B12" s="16" t="s">
        <v>11</v>
      </c>
      <c r="C12" s="13">
        <v>8</v>
      </c>
      <c r="D12" s="13"/>
      <c r="E12" s="15">
        <v>800</v>
      </c>
      <c r="F12" s="13">
        <v>12</v>
      </c>
      <c r="G12" s="17">
        <f>C12*E12*F12</f>
        <v>76800</v>
      </c>
      <c r="H12" s="31">
        <f>G12</f>
        <v>76800</v>
      </c>
    </row>
    <row r="13" spans="1:9" ht="25.5">
      <c r="B13" s="14" t="s">
        <v>3</v>
      </c>
      <c r="C13" s="13">
        <v>2</v>
      </c>
      <c r="D13" s="13"/>
      <c r="E13" s="15">
        <v>27400</v>
      </c>
      <c r="F13" s="13">
        <v>1</v>
      </c>
      <c r="G13" s="17">
        <f>E13*F13*C13</f>
        <v>54800</v>
      </c>
      <c r="H13" s="31">
        <f>G13</f>
        <v>54800</v>
      </c>
    </row>
    <row r="14" spans="1:9" ht="25.5">
      <c r="B14" s="16" t="s">
        <v>18</v>
      </c>
      <c r="C14" s="13">
        <v>0.06</v>
      </c>
      <c r="D14" s="13"/>
      <c r="E14" s="15"/>
      <c r="F14" s="13"/>
      <c r="G14" s="18"/>
      <c r="H14" s="15">
        <v>48000</v>
      </c>
      <c r="I14" s="4"/>
    </row>
    <row r="15" spans="1:9">
      <c r="B15" s="16"/>
      <c r="C15" s="13"/>
      <c r="D15" s="13"/>
      <c r="E15" s="15"/>
      <c r="F15" s="13"/>
      <c r="G15" s="18"/>
      <c r="H15" s="15"/>
      <c r="I15" s="4"/>
    </row>
    <row r="16" spans="1:9">
      <c r="B16" s="16" t="s">
        <v>24</v>
      </c>
      <c r="C16" s="13">
        <v>8</v>
      </c>
      <c r="D16" s="13"/>
      <c r="E16" s="15">
        <v>3500</v>
      </c>
      <c r="F16" s="13">
        <v>1</v>
      </c>
      <c r="G16" s="17">
        <f>E16*F16*C16</f>
        <v>28000</v>
      </c>
      <c r="H16" s="15">
        <f>G16</f>
        <v>28000</v>
      </c>
      <c r="I16" s="4"/>
    </row>
    <row r="17" spans="2:9">
      <c r="B17" s="14" t="s">
        <v>25</v>
      </c>
      <c r="C17" s="13"/>
      <c r="D17" s="13"/>
      <c r="E17" s="15"/>
      <c r="F17" s="13"/>
      <c r="G17" s="17"/>
      <c r="H17" s="15"/>
    </row>
    <row r="18" spans="2:9">
      <c r="B18" s="14"/>
      <c r="C18" s="13"/>
      <c r="D18" s="13"/>
      <c r="E18" s="15"/>
      <c r="F18" s="13"/>
      <c r="G18" s="17"/>
      <c r="H18" s="15"/>
    </row>
    <row r="19" spans="2:9" s="28" customFormat="1">
      <c r="B19" s="29" t="s">
        <v>78</v>
      </c>
      <c r="C19" s="30">
        <v>8</v>
      </c>
      <c r="D19" s="30"/>
      <c r="E19" s="31">
        <v>2500</v>
      </c>
      <c r="F19" s="30"/>
      <c r="G19" s="32">
        <f>E19*C19</f>
        <v>20000</v>
      </c>
      <c r="H19" s="31">
        <f>G19</f>
        <v>20000</v>
      </c>
      <c r="I19" s="33"/>
    </row>
    <row r="20" spans="2:9" s="28" customFormat="1">
      <c r="B20" s="29" t="s">
        <v>79</v>
      </c>
      <c r="C20" s="30">
        <v>8</v>
      </c>
      <c r="D20" s="30"/>
      <c r="E20" s="31">
        <v>2000</v>
      </c>
      <c r="F20" s="30"/>
      <c r="G20" s="32">
        <f>E20*C20</f>
        <v>16000</v>
      </c>
      <c r="H20" s="31">
        <f>G20</f>
        <v>16000</v>
      </c>
    </row>
    <row r="21" spans="2:9">
      <c r="B21" s="10" t="s">
        <v>15</v>
      </c>
      <c r="C21" s="10"/>
      <c r="D21" s="10"/>
      <c r="E21" s="10"/>
      <c r="F21" s="10"/>
      <c r="G21" s="18"/>
      <c r="H21" s="12">
        <f>SUM(H5:H20)</f>
        <v>952800</v>
      </c>
    </row>
    <row r="22" spans="2:9">
      <c r="B22" s="11"/>
      <c r="C22" s="13"/>
      <c r="D22" s="13"/>
      <c r="E22" s="15"/>
      <c r="F22" s="13"/>
      <c r="G22" s="17"/>
      <c r="H22" s="15"/>
    </row>
    <row r="23" spans="2:9">
      <c r="B23" s="14"/>
      <c r="C23" s="13" t="s">
        <v>0</v>
      </c>
      <c r="D23" s="13" t="s">
        <v>4</v>
      </c>
      <c r="E23" s="15" t="s">
        <v>1</v>
      </c>
      <c r="F23" s="13" t="s">
        <v>2</v>
      </c>
      <c r="G23" s="17"/>
      <c r="H23" s="12" t="s">
        <v>5</v>
      </c>
    </row>
    <row r="24" spans="2:9">
      <c r="B24" s="11" t="s">
        <v>20</v>
      </c>
      <c r="C24" s="13">
        <v>8</v>
      </c>
      <c r="D24" s="13">
        <v>800</v>
      </c>
      <c r="E24" s="15">
        <v>15</v>
      </c>
      <c r="F24" s="13">
        <v>10</v>
      </c>
      <c r="G24" s="17">
        <f>-D24*E24*F24</f>
        <v>-120000</v>
      </c>
      <c r="H24" s="12">
        <v>120000</v>
      </c>
    </row>
    <row r="25" spans="2:9">
      <c r="B25" s="14"/>
      <c r="C25" s="13"/>
      <c r="D25" s="13"/>
      <c r="E25" s="15"/>
      <c r="F25" s="13"/>
      <c r="G25" s="13"/>
      <c r="H25" s="15"/>
    </row>
    <row r="26" spans="2:9">
      <c r="B26" s="16"/>
      <c r="C26" s="13"/>
      <c r="D26" s="13"/>
      <c r="E26" s="15"/>
      <c r="F26" s="13"/>
      <c r="G26" s="13"/>
      <c r="H26" s="15"/>
    </row>
    <row r="27" spans="2:9">
      <c r="B27" s="11" t="s">
        <v>16</v>
      </c>
      <c r="C27" s="10"/>
      <c r="D27" s="10"/>
      <c r="E27" s="12"/>
      <c r="F27" s="10"/>
      <c r="G27" s="18"/>
      <c r="H27" s="12">
        <f>H21-H24</f>
        <v>832800</v>
      </c>
    </row>
    <row r="30" spans="2:9">
      <c r="F30" s="5" t="s">
        <v>21</v>
      </c>
      <c r="G30" s="1">
        <v>49</v>
      </c>
    </row>
    <row r="31" spans="2:9">
      <c r="F31" s="8" t="s">
        <v>22</v>
      </c>
      <c r="G31" s="9">
        <f>H27/G30</f>
        <v>16995.918367346938</v>
      </c>
    </row>
    <row r="33" spans="2:3">
      <c r="B33" s="6"/>
      <c r="C33" s="4"/>
    </row>
    <row r="36" spans="2:3">
      <c r="B36" s="6"/>
    </row>
    <row r="37" spans="2:3">
      <c r="B37" s="6"/>
    </row>
    <row r="38" spans="2:3">
      <c r="B38" s="6"/>
    </row>
  </sheetData>
  <phoneticPr fontId="4" type="noConversion"/>
  <pageMargins left="0.75" right="0.75" top="1" bottom="1" header="0.5" footer="0.5"/>
  <pageSetup orientation="portrait" horizontalDpi="4294967292" verticalDpi="4294967292" r:id="rId1"/>
  <headerFooter alignWithMargins="0"/>
  <ignoredErrors>
    <ignoredError sqref="G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workbookViewId="0">
      <selection activeCell="E30" sqref="E30"/>
    </sheetView>
  </sheetViews>
  <sheetFormatPr defaultRowHeight="12.75"/>
  <cols>
    <col min="2" max="2" width="19.75" customWidth="1"/>
    <col min="3" max="3" width="27.25" bestFit="1" customWidth="1"/>
  </cols>
  <sheetData>
    <row r="1" spans="1:4" ht="20.25">
      <c r="A1" s="37" t="s">
        <v>86</v>
      </c>
      <c r="B1" s="37"/>
      <c r="C1" s="37"/>
      <c r="D1" s="37"/>
    </row>
    <row r="2" spans="1:4" ht="45.75" customHeight="1">
      <c r="A2" s="23" t="s">
        <v>43</v>
      </c>
      <c r="B2" s="23" t="s">
        <v>44</v>
      </c>
      <c r="C2" s="23" t="s">
        <v>45</v>
      </c>
      <c r="D2" s="23" t="s">
        <v>46</v>
      </c>
    </row>
    <row r="3" spans="1:4">
      <c r="A3" s="35">
        <v>1</v>
      </c>
      <c r="B3" s="35" t="s">
        <v>47</v>
      </c>
      <c r="C3" s="13" t="s">
        <v>48</v>
      </c>
      <c r="D3" s="24">
        <v>2200</v>
      </c>
    </row>
    <row r="4" spans="1:4">
      <c r="A4" s="35">
        <v>2</v>
      </c>
      <c r="B4" s="35" t="s">
        <v>49</v>
      </c>
      <c r="C4" s="13" t="s">
        <v>48</v>
      </c>
      <c r="D4" s="24">
        <v>2200</v>
      </c>
    </row>
    <row r="5" spans="1:4">
      <c r="A5" s="35">
        <v>3</v>
      </c>
      <c r="B5" s="35" t="s">
        <v>50</v>
      </c>
      <c r="C5" s="13" t="s">
        <v>48</v>
      </c>
      <c r="D5" s="24">
        <v>2200</v>
      </c>
    </row>
    <row r="6" spans="1:4">
      <c r="A6" s="35">
        <v>4</v>
      </c>
      <c r="B6" s="35" t="s">
        <v>81</v>
      </c>
      <c r="C6" s="13" t="s">
        <v>48</v>
      </c>
      <c r="D6" s="24">
        <v>1550</v>
      </c>
    </row>
    <row r="7" spans="1:4">
      <c r="A7" s="35">
        <v>5</v>
      </c>
      <c r="B7" s="35" t="s">
        <v>52</v>
      </c>
      <c r="C7" s="13" t="s">
        <v>48</v>
      </c>
      <c r="D7" s="24">
        <v>2200</v>
      </c>
    </row>
    <row r="8" spans="1:4">
      <c r="A8" s="35">
        <v>6</v>
      </c>
      <c r="B8" s="35" t="s">
        <v>53</v>
      </c>
      <c r="C8" s="13" t="s">
        <v>48</v>
      </c>
      <c r="D8" s="24">
        <v>2700</v>
      </c>
    </row>
    <row r="9" spans="1:4">
      <c r="A9" s="35">
        <v>7</v>
      </c>
      <c r="B9" s="35" t="s">
        <v>54</v>
      </c>
      <c r="C9" s="13" t="s">
        <v>48</v>
      </c>
      <c r="D9" s="24">
        <v>1850</v>
      </c>
    </row>
    <row r="10" spans="1:4">
      <c r="A10" s="35">
        <v>8</v>
      </c>
      <c r="B10" s="35" t="s">
        <v>55</v>
      </c>
      <c r="C10" s="13" t="s">
        <v>48</v>
      </c>
      <c r="D10" s="24">
        <v>2200</v>
      </c>
    </row>
    <row r="11" spans="1:4">
      <c r="A11" s="35">
        <v>9</v>
      </c>
      <c r="B11" s="35" t="s">
        <v>56</v>
      </c>
      <c r="C11" s="13" t="s">
        <v>48</v>
      </c>
      <c r="D11" s="24">
        <v>1850</v>
      </c>
    </row>
    <row r="12" spans="1:4">
      <c r="A12" s="35">
        <v>10</v>
      </c>
      <c r="B12" s="35" t="s">
        <v>57</v>
      </c>
      <c r="C12" s="13" t="s">
        <v>48</v>
      </c>
      <c r="D12" s="24">
        <v>1750</v>
      </c>
    </row>
    <row r="13" spans="1:4">
      <c r="A13" s="35">
        <v>11</v>
      </c>
      <c r="B13" s="35" t="s">
        <v>58</v>
      </c>
      <c r="C13" s="13" t="s">
        <v>48</v>
      </c>
      <c r="D13" s="24">
        <v>1950</v>
      </c>
    </row>
    <row r="14" spans="1:4">
      <c r="A14" s="35">
        <v>12</v>
      </c>
      <c r="B14" s="35" t="s">
        <v>59</v>
      </c>
      <c r="C14" s="13" t="s">
        <v>48</v>
      </c>
      <c r="D14" s="24">
        <v>1950</v>
      </c>
    </row>
    <row r="15" spans="1:4">
      <c r="A15" s="35">
        <v>13</v>
      </c>
      <c r="B15" s="35" t="s">
        <v>60</v>
      </c>
      <c r="C15" s="13" t="s">
        <v>48</v>
      </c>
      <c r="D15" s="24">
        <v>2100</v>
      </c>
    </row>
    <row r="16" spans="1:4">
      <c r="A16" s="35">
        <v>14</v>
      </c>
      <c r="B16" s="35" t="s">
        <v>61</v>
      </c>
      <c r="C16" s="13" t="s">
        <v>48</v>
      </c>
      <c r="D16" s="24">
        <v>1850</v>
      </c>
    </row>
    <row r="17" spans="1:4">
      <c r="A17" s="35">
        <v>15</v>
      </c>
      <c r="B17" s="35" t="s">
        <v>62</v>
      </c>
      <c r="C17" s="13" t="s">
        <v>48</v>
      </c>
      <c r="D17" s="24">
        <v>1950</v>
      </c>
    </row>
    <row r="18" spans="1:4">
      <c r="A18" s="35">
        <v>16</v>
      </c>
      <c r="B18" s="35" t="s">
        <v>63</v>
      </c>
      <c r="C18" s="13" t="s">
        <v>48</v>
      </c>
      <c r="D18" s="24">
        <v>2100</v>
      </c>
    </row>
    <row r="19" spans="1:4">
      <c r="A19" s="35">
        <v>17</v>
      </c>
      <c r="B19" s="35" t="s">
        <v>64</v>
      </c>
      <c r="C19" s="13" t="s">
        <v>48</v>
      </c>
      <c r="D19" s="24">
        <v>2100</v>
      </c>
    </row>
    <row r="20" spans="1:4">
      <c r="A20" s="35">
        <v>18</v>
      </c>
      <c r="B20" s="35" t="s">
        <v>65</v>
      </c>
      <c r="C20" s="13" t="s">
        <v>48</v>
      </c>
      <c r="D20" s="24">
        <v>2600</v>
      </c>
    </row>
    <row r="21" spans="1:4">
      <c r="A21" s="35">
        <v>19</v>
      </c>
      <c r="B21" s="35" t="s">
        <v>66</v>
      </c>
      <c r="C21" s="13" t="s">
        <v>48</v>
      </c>
      <c r="D21" s="24">
        <v>1850</v>
      </c>
    </row>
    <row r="22" spans="1:4">
      <c r="A22" s="35">
        <v>20</v>
      </c>
      <c r="B22" s="35" t="s">
        <v>67</v>
      </c>
      <c r="C22" s="13" t="s">
        <v>48</v>
      </c>
      <c r="D22" s="24">
        <v>1950</v>
      </c>
    </row>
    <row r="23" spans="1:4">
      <c r="A23" s="35">
        <v>21</v>
      </c>
      <c r="B23" s="35" t="s">
        <v>68</v>
      </c>
      <c r="C23" s="13" t="s">
        <v>48</v>
      </c>
      <c r="D23" s="24">
        <v>1900</v>
      </c>
    </row>
    <row r="24" spans="1:4">
      <c r="A24" s="35">
        <v>22</v>
      </c>
      <c r="B24" s="35" t="s">
        <v>69</v>
      </c>
      <c r="C24" s="13" t="s">
        <v>48</v>
      </c>
      <c r="D24" s="24">
        <v>1550</v>
      </c>
    </row>
    <row r="25" spans="1:4">
      <c r="A25" s="35">
        <v>23</v>
      </c>
      <c r="B25" s="35" t="s">
        <v>70</v>
      </c>
      <c r="C25" s="13" t="s">
        <v>48</v>
      </c>
      <c r="D25" s="24">
        <v>1700</v>
      </c>
    </row>
    <row r="26" spans="1:4">
      <c r="A26" s="13">
        <v>24</v>
      </c>
      <c r="B26" s="13" t="s">
        <v>71</v>
      </c>
      <c r="C26" s="13" t="s">
        <v>48</v>
      </c>
      <c r="D26" s="24">
        <v>1550</v>
      </c>
    </row>
    <row r="27" spans="1:4">
      <c r="A27" s="13">
        <v>25</v>
      </c>
      <c r="B27" s="13" t="s">
        <v>80</v>
      </c>
      <c r="C27" s="13" t="s">
        <v>72</v>
      </c>
      <c r="D27" s="24">
        <v>1750</v>
      </c>
    </row>
    <row r="28" spans="1:4">
      <c r="A28" s="13">
        <v>26</v>
      </c>
      <c r="B28" s="13" t="s">
        <v>73</v>
      </c>
      <c r="C28" s="13" t="s">
        <v>72</v>
      </c>
      <c r="D28" s="24">
        <v>1750</v>
      </c>
    </row>
    <row r="29" spans="1:4">
      <c r="A29" s="13">
        <v>27</v>
      </c>
      <c r="B29" s="13" t="s">
        <v>51</v>
      </c>
      <c r="C29" s="13" t="s">
        <v>75</v>
      </c>
      <c r="D29" s="24">
        <v>2700</v>
      </c>
    </row>
    <row r="30" spans="1:4">
      <c r="A30" s="13">
        <v>28</v>
      </c>
      <c r="B30" s="13" t="s">
        <v>74</v>
      </c>
      <c r="C30" s="36" t="s">
        <v>82</v>
      </c>
      <c r="D30" s="24">
        <v>3100</v>
      </c>
    </row>
    <row r="31" spans="1:4" ht="18">
      <c r="A31" s="25"/>
      <c r="B31" s="25"/>
      <c r="C31" s="27" t="s">
        <v>76</v>
      </c>
      <c r="D31" s="34">
        <v>59100</v>
      </c>
    </row>
    <row r="32" spans="1:4">
      <c r="A32" s="13"/>
      <c r="B32" s="13"/>
      <c r="C32" s="13"/>
      <c r="D32" s="13"/>
    </row>
    <row r="33" spans="1:4">
      <c r="A33" s="13"/>
      <c r="B33" s="13"/>
      <c r="C33" s="13"/>
      <c r="D33" s="13"/>
    </row>
    <row r="34" spans="1:4">
      <c r="A34" s="13"/>
      <c r="B34" s="13"/>
      <c r="C34" s="13"/>
      <c r="D34" s="13"/>
    </row>
    <row r="35" spans="1:4">
      <c r="A35" s="13"/>
      <c r="B35" s="13"/>
      <c r="C35" s="13"/>
      <c r="D35" s="13"/>
    </row>
    <row r="36" spans="1:4">
      <c r="A36" s="13"/>
      <c r="B36" s="13"/>
      <c r="C36" s="13"/>
      <c r="D36" s="13"/>
    </row>
    <row r="37" spans="1:4">
      <c r="A37" s="13"/>
      <c r="B37" s="13"/>
      <c r="C37" s="13"/>
      <c r="D37" s="13"/>
    </row>
    <row r="38" spans="1:4">
      <c r="A38" s="13"/>
      <c r="B38" s="13"/>
      <c r="C38" s="13"/>
      <c r="D38" s="13"/>
    </row>
    <row r="39" spans="1:4">
      <c r="A39" s="13"/>
      <c r="B39" s="13"/>
      <c r="C39" s="13"/>
      <c r="D39" s="13"/>
    </row>
    <row r="40" spans="1:4">
      <c r="A40" s="13"/>
      <c r="B40" s="13"/>
      <c r="C40" s="13"/>
      <c r="D40" s="13"/>
    </row>
    <row r="41" spans="1:4">
      <c r="A41" s="13"/>
      <c r="B41" s="13"/>
      <c r="C41" s="13"/>
      <c r="D41" s="13"/>
    </row>
    <row r="42" spans="1:4">
      <c r="A42" s="13"/>
      <c r="B42" s="13"/>
      <c r="C42" s="13"/>
      <c r="D42" s="13"/>
    </row>
    <row r="44" spans="1:4">
      <c r="D44" s="26"/>
    </row>
    <row r="49" spans="4:4">
      <c r="D49">
        <v>1</v>
      </c>
    </row>
    <row r="50" spans="4:4">
      <c r="D50">
        <v>0</v>
      </c>
    </row>
    <row r="51" spans="4:4">
      <c r="D51">
        <v>0</v>
      </c>
    </row>
  </sheetData>
  <mergeCells count="1">
    <mergeCell ref="A1:D1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31" sqref="C31"/>
    </sheetView>
  </sheetViews>
  <sheetFormatPr defaultRowHeight="12.75"/>
  <cols>
    <col min="2" max="2" width="11.25" bestFit="1" customWidth="1"/>
    <col min="3" max="3" width="45.5" bestFit="1" customWidth="1"/>
    <col min="8" max="8" width="4.5" customWidth="1"/>
  </cols>
  <sheetData>
    <row r="1" spans="1:7">
      <c r="A1" s="39" t="s">
        <v>85</v>
      </c>
      <c r="B1" s="39"/>
      <c r="C1" s="39"/>
      <c r="D1" s="39"/>
      <c r="E1" s="39"/>
      <c r="F1" s="39"/>
      <c r="G1" s="39"/>
    </row>
    <row r="2" spans="1:7">
      <c r="A2" s="39"/>
      <c r="B2" s="39"/>
      <c r="C2" s="39"/>
      <c r="D2" s="39"/>
      <c r="E2" s="39"/>
      <c r="F2" s="39"/>
      <c r="G2" s="39"/>
    </row>
    <row r="3" spans="1:7">
      <c r="A3" s="19" t="s">
        <v>27</v>
      </c>
      <c r="B3" s="19" t="s">
        <v>41</v>
      </c>
      <c r="C3" s="19" t="s">
        <v>28</v>
      </c>
      <c r="D3" s="19" t="s">
        <v>39</v>
      </c>
      <c r="E3" s="19" t="s">
        <v>29</v>
      </c>
      <c r="F3" s="19" t="s">
        <v>30</v>
      </c>
      <c r="G3" s="19" t="s">
        <v>31</v>
      </c>
    </row>
    <row r="4" spans="1:7">
      <c r="A4" s="13"/>
      <c r="B4" s="13"/>
      <c r="C4" s="13"/>
      <c r="D4" s="13"/>
      <c r="E4" s="13"/>
      <c r="F4" s="13"/>
      <c r="G4" s="13"/>
    </row>
    <row r="5" spans="1:7">
      <c r="A5" s="13">
        <v>1</v>
      </c>
      <c r="B5" s="38" t="s">
        <v>42</v>
      </c>
      <c r="C5" s="13" t="s">
        <v>32</v>
      </c>
      <c r="D5" s="13">
        <v>3</v>
      </c>
      <c r="E5">
        <v>102</v>
      </c>
      <c r="F5">
        <v>54</v>
      </c>
      <c r="G5">
        <v>48</v>
      </c>
    </row>
    <row r="6" spans="1:7">
      <c r="A6" s="13">
        <v>2</v>
      </c>
      <c r="B6" s="38"/>
      <c r="C6" s="13" t="s">
        <v>33</v>
      </c>
      <c r="D6" s="13">
        <v>3</v>
      </c>
      <c r="E6">
        <v>142</v>
      </c>
      <c r="F6">
        <v>69</v>
      </c>
      <c r="G6">
        <v>73</v>
      </c>
    </row>
    <row r="7" spans="1:7">
      <c r="A7" s="20" t="s">
        <v>40</v>
      </c>
      <c r="B7" s="38"/>
      <c r="C7" s="13" t="s">
        <v>34</v>
      </c>
      <c r="D7" s="13">
        <v>6</v>
      </c>
      <c r="E7">
        <v>302</v>
      </c>
      <c r="F7">
        <v>148</v>
      </c>
      <c r="G7">
        <v>154</v>
      </c>
    </row>
    <row r="8" spans="1:7">
      <c r="A8" s="13">
        <v>5</v>
      </c>
      <c r="B8" s="38" t="s">
        <v>36</v>
      </c>
      <c r="C8" s="13" t="s">
        <v>35</v>
      </c>
      <c r="D8" s="13">
        <v>3</v>
      </c>
      <c r="E8">
        <v>98</v>
      </c>
      <c r="F8">
        <v>59</v>
      </c>
      <c r="G8">
        <v>39</v>
      </c>
    </row>
    <row r="9" spans="1:7">
      <c r="A9" s="13">
        <v>6</v>
      </c>
      <c r="B9" s="38"/>
      <c r="C9" s="13" t="s">
        <v>12</v>
      </c>
      <c r="D9" s="13">
        <v>3</v>
      </c>
      <c r="E9">
        <v>101</v>
      </c>
      <c r="F9">
        <v>58</v>
      </c>
      <c r="G9">
        <v>43</v>
      </c>
    </row>
    <row r="10" spans="1:7">
      <c r="A10" s="13">
        <v>7</v>
      </c>
      <c r="B10" s="38"/>
      <c r="C10" s="13" t="s">
        <v>36</v>
      </c>
      <c r="D10" s="13">
        <v>3</v>
      </c>
      <c r="E10">
        <v>79</v>
      </c>
      <c r="F10">
        <v>44</v>
      </c>
      <c r="G10">
        <v>35</v>
      </c>
    </row>
    <row r="11" spans="1:7">
      <c r="A11" s="13">
        <v>8</v>
      </c>
      <c r="B11" s="38"/>
      <c r="C11" s="13" t="s">
        <v>37</v>
      </c>
      <c r="D11" s="13">
        <v>3</v>
      </c>
      <c r="E11">
        <v>120</v>
      </c>
      <c r="F11">
        <v>64</v>
      </c>
      <c r="G11">
        <v>56</v>
      </c>
    </row>
    <row r="12" spans="1:7">
      <c r="A12" s="21"/>
      <c r="B12" s="21"/>
      <c r="C12" s="22" t="s">
        <v>38</v>
      </c>
      <c r="D12" s="21">
        <f>SUM(D5:D11)</f>
        <v>24</v>
      </c>
      <c r="E12" s="21">
        <f>SUM(E5:E11)</f>
        <v>944</v>
      </c>
      <c r="F12" s="21">
        <f>SUM(F5:F11)</f>
        <v>496</v>
      </c>
      <c r="G12" s="21">
        <f>SUM(G5:G11)</f>
        <v>448</v>
      </c>
    </row>
  </sheetData>
  <mergeCells count="3">
    <mergeCell ref="B5:B7"/>
    <mergeCell ref="B8:B11"/>
    <mergeCell ref="A1:G2"/>
  </mergeCells>
  <phoneticPr fontId="4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Teacher salary details</vt:lpstr>
      <vt:lpstr>Center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Ranitendranath Tagore</dc:creator>
  <cp:lastModifiedBy>shalder</cp:lastModifiedBy>
  <dcterms:created xsi:type="dcterms:W3CDTF">2010-01-03T07:58:03Z</dcterms:created>
  <dcterms:modified xsi:type="dcterms:W3CDTF">2012-10-31T23:36:58Z</dcterms:modified>
</cp:coreProperties>
</file>