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20730" windowHeight="9495"/>
  </bookViews>
  <sheets>
    <sheet name="Budget2017-18" sheetId="1" r:id="rId1"/>
  </sheets>
  <calcPr calcId="145621" concurrentCalc="0"/>
</workbook>
</file>

<file path=xl/calcChain.xml><?xml version="1.0" encoding="utf-8"?>
<calcChain xmlns="http://schemas.openxmlformats.org/spreadsheetml/2006/main">
  <c r="J20" i="1" l="1"/>
  <c r="I20" i="1"/>
  <c r="G37" i="1"/>
  <c r="H37" i="1"/>
  <c r="G19" i="1"/>
  <c r="H19" i="1"/>
  <c r="G20" i="1"/>
  <c r="H20" i="1"/>
  <c r="G38" i="1"/>
  <c r="H38" i="1"/>
  <c r="G39" i="1"/>
  <c r="H39" i="1"/>
  <c r="G40" i="1"/>
  <c r="H40" i="1"/>
  <c r="G41" i="1"/>
  <c r="H41" i="1"/>
  <c r="G42" i="1"/>
  <c r="H42" i="1"/>
  <c r="G43" i="1"/>
  <c r="H43" i="1"/>
  <c r="I43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I36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I27" i="1"/>
  <c r="G16" i="1"/>
  <c r="H16" i="1"/>
  <c r="G17" i="1"/>
  <c r="H17" i="1"/>
  <c r="G18" i="1"/>
  <c r="H18" i="1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I9" i="1"/>
  <c r="J9" i="1"/>
  <c r="G10" i="1"/>
  <c r="H10" i="1"/>
  <c r="G11" i="1"/>
  <c r="H11" i="1"/>
  <c r="G12" i="1"/>
  <c r="H12" i="1"/>
  <c r="G13" i="1"/>
  <c r="H13" i="1"/>
  <c r="G14" i="1"/>
  <c r="H14" i="1"/>
  <c r="G15" i="1"/>
  <c r="H15" i="1"/>
  <c r="I15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I56" i="1"/>
  <c r="I57" i="1"/>
  <c r="J57" i="1"/>
  <c r="J56" i="1"/>
  <c r="J43" i="1"/>
  <c r="J36" i="1"/>
  <c r="J27" i="1"/>
  <c r="J15" i="1"/>
  <c r="H57" i="1"/>
  <c r="H96" i="1"/>
  <c r="E96" i="1"/>
</calcChain>
</file>

<file path=xl/sharedStrings.xml><?xml version="1.0" encoding="utf-8"?>
<sst xmlns="http://schemas.openxmlformats.org/spreadsheetml/2006/main" count="178" uniqueCount="111">
  <si>
    <t>Name (2016-17)</t>
  </si>
  <si>
    <t>Rajarajan D</t>
  </si>
  <si>
    <t>Manamai Higher Secondary School</t>
  </si>
  <si>
    <t>Revathi K</t>
  </si>
  <si>
    <t xml:space="preserve">Gunasundari T R </t>
  </si>
  <si>
    <t>Pandur Higher Secondary School</t>
  </si>
  <si>
    <t>Mohan Kumar V</t>
  </si>
  <si>
    <t>Ponni D</t>
  </si>
  <si>
    <t>Senthilmurugan K</t>
  </si>
  <si>
    <t>Kavibharathi R</t>
  </si>
  <si>
    <t>Thiruvadhur Higher Secondary School</t>
  </si>
  <si>
    <t>Narasimman V</t>
  </si>
  <si>
    <t>Sundaram M</t>
  </si>
  <si>
    <t>Gayathri U</t>
  </si>
  <si>
    <t>Vengapakkam Higher Sec School</t>
  </si>
  <si>
    <t>Saravanan M</t>
  </si>
  <si>
    <t>Kumaresan P</t>
  </si>
  <si>
    <t>Naththam High School</t>
  </si>
  <si>
    <t>Rajasekar J</t>
  </si>
  <si>
    <t>Neelamanagalam High School</t>
  </si>
  <si>
    <t>Divya P</t>
  </si>
  <si>
    <t>Nerumbur High School</t>
  </si>
  <si>
    <t>Kanimozhi PS</t>
  </si>
  <si>
    <t>Sasirekha T A</t>
  </si>
  <si>
    <t>Suresh S</t>
  </si>
  <si>
    <r>
      <t>Sogandi</t>
    </r>
    <r>
      <rPr>
        <sz val="10"/>
        <color indexed="17"/>
        <rFont val="Arial"/>
        <family val="2"/>
      </rPr>
      <t xml:space="preserve"> </t>
    </r>
    <r>
      <rPr>
        <sz val="10"/>
        <rFont val="Arial"/>
      </rPr>
      <t>High School</t>
    </r>
  </si>
  <si>
    <t>Nandhini M</t>
  </si>
  <si>
    <t xml:space="preserve">Vadakku Vayalur High School </t>
  </si>
  <si>
    <t>Vachala D</t>
  </si>
  <si>
    <t>Vadivelu V</t>
  </si>
  <si>
    <t>Vayalur High School</t>
  </si>
  <si>
    <t>Revathi T M</t>
  </si>
  <si>
    <t>Hemalatha R (bdhr)</t>
  </si>
  <si>
    <t>Easoor MIddle School</t>
  </si>
  <si>
    <t>Arulmozhi J</t>
  </si>
  <si>
    <t>Irumbulichery Middle School</t>
  </si>
  <si>
    <t>Dilli Ganesh</t>
  </si>
  <si>
    <t xml:space="preserve">Sivakumar A V </t>
  </si>
  <si>
    <t>Kadambadi Middle School</t>
  </si>
  <si>
    <t>Kannan D</t>
  </si>
  <si>
    <t>Kalkulam Middle School</t>
  </si>
  <si>
    <t>Kavitha C</t>
  </si>
  <si>
    <t>Karumarapakkam Middle School</t>
  </si>
  <si>
    <t>Sivagami T</t>
  </si>
  <si>
    <t>Jayalakshmi R</t>
  </si>
  <si>
    <t>Lathur Middle School</t>
  </si>
  <si>
    <t>Sathish R</t>
  </si>
  <si>
    <t>Paramasivam Nagar Middle School</t>
  </si>
  <si>
    <t>Seetha R</t>
  </si>
  <si>
    <t>Sri Devi C</t>
  </si>
  <si>
    <t>Tirukzhukundrm North Middle School</t>
  </si>
  <si>
    <t>Thanuja Devadoss</t>
  </si>
  <si>
    <t>Uyyalikuppam Middle School</t>
  </si>
  <si>
    <t>Kalpana S</t>
  </si>
  <si>
    <t>Vittilapuram Middle School</t>
  </si>
  <si>
    <t>Malarkodi S</t>
  </si>
  <si>
    <t>Eachangaranai ADW Primary School</t>
  </si>
  <si>
    <t>Periya Palayatha A</t>
  </si>
  <si>
    <t>Kariachery Primary School</t>
  </si>
  <si>
    <t>Koovathur ADW Primary School</t>
  </si>
  <si>
    <t>Yamuna D</t>
  </si>
  <si>
    <t>Sivasakthi S</t>
  </si>
  <si>
    <t>Koovathur Primary School</t>
  </si>
  <si>
    <t>Kalyani R</t>
  </si>
  <si>
    <t>Kothimangalam ADW Primary School</t>
  </si>
  <si>
    <t>Barathi N</t>
  </si>
  <si>
    <t>Neelamanagalam Primary School</t>
  </si>
  <si>
    <t>Reena S</t>
  </si>
  <si>
    <t>Nerumbur ADW Primary School</t>
  </si>
  <si>
    <t>Ramani M</t>
  </si>
  <si>
    <t>Sangeetha R</t>
  </si>
  <si>
    <t>Pandur Primary School</t>
  </si>
  <si>
    <t>Thangeswari L</t>
  </si>
  <si>
    <t>Divya V</t>
  </si>
  <si>
    <t>Pattaraikazhani ADW Primary School</t>
  </si>
  <si>
    <t>Logambal D</t>
  </si>
  <si>
    <t>Peramabakkam ADW Primary School</t>
  </si>
  <si>
    <t>Hemalatha R (pli)</t>
  </si>
  <si>
    <t>Pulikundram ADW Primary School</t>
  </si>
  <si>
    <t>Poongothai N (bdhr)</t>
  </si>
  <si>
    <t>Uma Maheswari K</t>
  </si>
  <si>
    <t>Sooradimangalam Primary School</t>
  </si>
  <si>
    <t>Sarala R</t>
  </si>
  <si>
    <t>Vadakku Vayalur Primary School</t>
  </si>
  <si>
    <t>Dharani V</t>
  </si>
  <si>
    <t>Vayalur Primary School</t>
  </si>
  <si>
    <t>Poongothai K (ptri)</t>
  </si>
  <si>
    <t>Vengapakkam Primary School</t>
  </si>
  <si>
    <t>TOTALS</t>
  </si>
  <si>
    <t>to get Replacement</t>
  </si>
  <si>
    <r>
      <t>Sooradimangalam</t>
    </r>
    <r>
      <rPr>
        <sz val="10"/>
        <color indexed="17"/>
        <rFont val="Arial"/>
        <family val="2"/>
      </rPr>
      <t xml:space="preserve"> </t>
    </r>
    <r>
      <rPr>
        <sz val="10"/>
        <rFont val="Arial"/>
      </rPr>
      <t>High School</t>
    </r>
  </si>
  <si>
    <t>Rajeswari N (Maternity)</t>
  </si>
  <si>
    <t>Supporting Chapter</t>
  </si>
  <si>
    <t>Berkeley</t>
  </si>
  <si>
    <t>Min Inc</t>
  </si>
  <si>
    <t>Budget for July 17 to June 18</t>
  </si>
  <si>
    <t>Dallas</t>
  </si>
  <si>
    <t>Danbury</t>
  </si>
  <si>
    <t>Princeton</t>
  </si>
  <si>
    <t>Stanford</t>
  </si>
  <si>
    <t>Florida</t>
  </si>
  <si>
    <t>Arizona</t>
  </si>
  <si>
    <t>Amount Paid (March17)</t>
  </si>
  <si>
    <t>Expected Pay from July</t>
  </si>
  <si>
    <t>Government School</t>
  </si>
  <si>
    <t>#</t>
  </si>
  <si>
    <t xml:space="preserve">Total 2017 - 18 </t>
  </si>
  <si>
    <t>INR</t>
  </si>
  <si>
    <t>USD</t>
  </si>
  <si>
    <t>Chapter Totals</t>
  </si>
  <si>
    <r>
      <rPr>
        <strike/>
        <sz val="11"/>
        <color indexed="10"/>
        <rFont val="Calibri"/>
        <family val="2"/>
      </rPr>
      <t>Princeton</t>
    </r>
    <r>
      <rPr>
        <sz val="11"/>
        <color indexed="10"/>
        <rFont val="Calibri"/>
        <family val="2"/>
      </rPr>
      <t xml:space="preserve"> Dallas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</si>
</sst>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trike/>
      <sz val="11"/>
      <color indexed="10"/>
      <name val="Calibri"/>
      <family val="2"/>
    </font>
    <font>
      <sz val="11"/>
      <color rgb="FFC00000"/>
      <name val="Calibri"/>
      <family val="2"/>
      <scheme val="minor"/>
    </font>
    <font>
      <sz val="8"/>
      <color rgb="FFFF0000"/>
      <name val="Arial"/>
      <family val="2"/>
    </font>
    <font>
      <sz val="11"/>
      <color rgb="FF8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6" fillId="0" borderId="0" xfId="1" applyFont="1" applyBorder="1" applyAlignment="1">
      <alignment horizontal="right"/>
    </xf>
    <xf numFmtId="0" fontId="0" fillId="0" borderId="0" xfId="0" applyBorder="1"/>
    <xf numFmtId="0" fontId="2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1" applyBorder="1" applyAlignment="1">
      <alignment horizontal="right"/>
    </xf>
    <xf numFmtId="0" fontId="1" fillId="0" borderId="0" xfId="1" applyBorder="1"/>
    <xf numFmtId="0" fontId="1" fillId="0" borderId="0" xfId="2" applyBorder="1"/>
    <xf numFmtId="0" fontId="0" fillId="0" borderId="0" xfId="0" applyBorder="1" applyAlignment="1">
      <alignment horizontal="center"/>
    </xf>
    <xf numFmtId="0" fontId="11" fillId="0" borderId="0" xfId="1" applyFont="1" applyBorder="1"/>
    <xf numFmtId="0" fontId="6" fillId="0" borderId="0" xfId="1" applyFont="1" applyBorder="1"/>
    <xf numFmtId="0" fontId="3" fillId="0" borderId="0" xfId="1" applyFont="1" applyBorder="1"/>
    <xf numFmtId="0" fontId="4" fillId="0" borderId="0" xfId="1" applyFont="1" applyBorder="1" applyAlignment="1">
      <alignment horizontal="right"/>
    </xf>
    <xf numFmtId="0" fontId="5" fillId="0" borderId="0" xfId="2" applyFont="1" applyBorder="1"/>
    <xf numFmtId="0" fontId="0" fillId="0" borderId="1" xfId="0" applyBorder="1"/>
    <xf numFmtId="0" fontId="10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/>
    </xf>
    <xf numFmtId="0" fontId="6" fillId="0" borderId="6" xfId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10" fillId="0" borderId="4" xfId="0" applyFont="1" applyBorder="1" applyAlignment="1">
      <alignment horizontal="center"/>
    </xf>
    <xf numFmtId="0" fontId="1" fillId="0" borderId="4" xfId="1" applyBorder="1"/>
    <xf numFmtId="0" fontId="6" fillId="0" borderId="4" xfId="1" applyFont="1" applyBorder="1" applyAlignment="1">
      <alignment horizontal="right"/>
    </xf>
    <xf numFmtId="0" fontId="1" fillId="0" borderId="4" xfId="2" applyBorder="1"/>
    <xf numFmtId="0" fontId="1" fillId="0" borderId="6" xfId="1" applyBorder="1"/>
    <xf numFmtId="0" fontId="1" fillId="0" borderId="6" xfId="2" applyBorder="1"/>
    <xf numFmtId="0" fontId="1" fillId="0" borderId="4" xfId="1" applyBorder="1" applyAlignment="1">
      <alignment horizontal="right"/>
    </xf>
    <xf numFmtId="0" fontId="1" fillId="0" borderId="6" xfId="1" applyBorder="1" applyAlignment="1">
      <alignment horizontal="right"/>
    </xf>
    <xf numFmtId="0" fontId="1" fillId="0" borderId="6" xfId="2" applyFont="1" applyBorder="1"/>
    <xf numFmtId="0" fontId="1" fillId="0" borderId="0" xfId="2" applyFont="1" applyBorder="1"/>
    <xf numFmtId="3" fontId="0" fillId="0" borderId="0" xfId="0" applyNumberFormat="1" applyBorder="1"/>
    <xf numFmtId="0" fontId="0" fillId="0" borderId="8" xfId="0" applyBorder="1"/>
    <xf numFmtId="0" fontId="0" fillId="0" borderId="9" xfId="0" applyBorder="1"/>
    <xf numFmtId="172" fontId="0" fillId="0" borderId="10" xfId="0" applyNumberFormat="1" applyBorder="1"/>
    <xf numFmtId="172" fontId="0" fillId="0" borderId="9" xfId="0" applyNumberFormat="1" applyBorder="1"/>
    <xf numFmtId="0" fontId="10" fillId="0" borderId="0" xfId="0" applyFont="1" applyBorder="1" applyAlignment="1">
      <alignment horizontal="center" wrapText="1"/>
    </xf>
    <xf numFmtId="172" fontId="0" fillId="0" borderId="0" xfId="0" applyNumberFormat="1" applyBorder="1"/>
    <xf numFmtId="0" fontId="0" fillId="0" borderId="0" xfId="0" applyFill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0" fillId="0" borderId="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0" fillId="2" borderId="5" xfId="0" applyFill="1" applyBorder="1"/>
    <xf numFmtId="0" fontId="10" fillId="2" borderId="6" xfId="0" applyFont="1" applyFill="1" applyBorder="1" applyAlignment="1">
      <alignment horizontal="center"/>
    </xf>
    <xf numFmtId="0" fontId="1" fillId="2" borderId="6" xfId="1" applyFill="1" applyBorder="1"/>
    <xf numFmtId="0" fontId="6" fillId="2" borderId="6" xfId="1" applyFont="1" applyFill="1" applyBorder="1" applyAlignment="1">
      <alignment horizontal="right"/>
    </xf>
    <xf numFmtId="0" fontId="1" fillId="2" borderId="6" xfId="2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3" xfId="0" applyFill="1" applyBorder="1"/>
    <xf numFmtId="0" fontId="10" fillId="2" borderId="0" xfId="0" applyFont="1" applyFill="1" applyBorder="1" applyAlignment="1">
      <alignment horizontal="center"/>
    </xf>
    <xf numFmtId="0" fontId="1" fillId="2" borderId="0" xfId="1" applyFill="1" applyBorder="1"/>
    <xf numFmtId="0" fontId="6" fillId="2" borderId="0" xfId="1" applyFont="1" applyFill="1" applyBorder="1" applyAlignment="1">
      <alignment horizontal="right"/>
    </xf>
    <xf numFmtId="0" fontId="1" fillId="2" borderId="0" xfId="2" applyFill="1" applyBorder="1"/>
    <xf numFmtId="0" fontId="0" fillId="2" borderId="0" xfId="0" applyFill="1" applyBorder="1"/>
    <xf numFmtId="172" fontId="0" fillId="2" borderId="9" xfId="0" applyNumberFormat="1" applyFill="1" applyBorder="1"/>
    <xf numFmtId="0" fontId="1" fillId="2" borderId="0" xfId="1" applyFill="1" applyBorder="1" applyAlignment="1">
      <alignment horizontal="right"/>
    </xf>
    <xf numFmtId="0" fontId="0" fillId="2" borderId="9" xfId="0" applyFill="1" applyBorder="1"/>
    <xf numFmtId="0" fontId="0" fillId="2" borderId="7" xfId="0" applyFill="1" applyBorder="1"/>
    <xf numFmtId="0" fontId="10" fillId="2" borderId="4" xfId="0" applyFont="1" applyFill="1" applyBorder="1" applyAlignment="1">
      <alignment horizontal="center"/>
    </xf>
    <xf numFmtId="0" fontId="1" fillId="2" borderId="4" xfId="1" applyFill="1" applyBorder="1"/>
    <xf numFmtId="0" fontId="1" fillId="2" borderId="4" xfId="1" applyFill="1" applyBorder="1" applyAlignment="1">
      <alignment horizontal="right"/>
    </xf>
    <xf numFmtId="0" fontId="1" fillId="2" borderId="4" xfId="2" applyFill="1" applyBorder="1"/>
    <xf numFmtId="0" fontId="0" fillId="2" borderId="4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pane ySplit="1" topLeftCell="A2" activePane="bottomLeft" state="frozen"/>
      <selection pane="bottomLeft" activeCell="A2" sqref="A2:IV2"/>
    </sheetView>
  </sheetViews>
  <sheetFormatPr defaultColWidth="8.85546875" defaultRowHeight="15" x14ac:dyDescent="0.25"/>
  <cols>
    <col min="1" max="1" width="3.28515625" style="2" customWidth="1"/>
    <col min="2" max="2" width="22.7109375" style="8" customWidth="1"/>
    <col min="3" max="3" width="17.7109375" style="2" customWidth="1"/>
    <col min="4" max="4" width="35.7109375" style="2" customWidth="1"/>
    <col min="5" max="5" width="11.7109375" style="2" customWidth="1"/>
    <col min="6" max="6" width="8.85546875" style="2"/>
    <col min="7" max="7" width="9.140625" style="2" bestFit="1" customWidth="1"/>
    <col min="8" max="8" width="14.28515625" style="2" customWidth="1"/>
    <col min="9" max="9" width="19" style="2" customWidth="1"/>
    <col min="10" max="16384" width="8.85546875" style="2"/>
  </cols>
  <sheetData>
    <row r="1" spans="1:10" ht="45" x14ac:dyDescent="0.25">
      <c r="A1" s="14" t="s">
        <v>105</v>
      </c>
      <c r="B1" s="15" t="s">
        <v>92</v>
      </c>
      <c r="C1" s="15" t="s">
        <v>0</v>
      </c>
      <c r="D1" s="15" t="s">
        <v>104</v>
      </c>
      <c r="E1" s="15" t="s">
        <v>102</v>
      </c>
      <c r="F1" s="15" t="s">
        <v>94</v>
      </c>
      <c r="G1" s="15" t="s">
        <v>103</v>
      </c>
      <c r="H1" s="15" t="s">
        <v>95</v>
      </c>
      <c r="I1" s="43" t="s">
        <v>109</v>
      </c>
      <c r="J1" s="44" t="s">
        <v>108</v>
      </c>
    </row>
    <row r="2" spans="1:10" x14ac:dyDescent="0.25">
      <c r="A2" s="18">
        <v>1</v>
      </c>
      <c r="B2" s="19" t="s">
        <v>101</v>
      </c>
      <c r="C2" s="27" t="s">
        <v>44</v>
      </c>
      <c r="D2" s="20" t="s">
        <v>50</v>
      </c>
      <c r="E2" s="28">
        <v>9500</v>
      </c>
      <c r="F2" s="21">
        <v>300</v>
      </c>
      <c r="G2" s="21">
        <f>SUM(E2,F2)</f>
        <v>9800</v>
      </c>
      <c r="H2" s="21">
        <f>G2*12</f>
        <v>117600</v>
      </c>
      <c r="I2" s="21"/>
      <c r="J2" s="34"/>
    </row>
    <row r="3" spans="1:10" x14ac:dyDescent="0.25">
      <c r="A3" s="16">
        <v>2</v>
      </c>
      <c r="B3" s="4" t="s">
        <v>101</v>
      </c>
      <c r="C3" s="6" t="s">
        <v>9</v>
      </c>
      <c r="D3" s="1" t="s">
        <v>10</v>
      </c>
      <c r="E3" s="7">
        <v>9500</v>
      </c>
      <c r="F3" s="2">
        <v>300</v>
      </c>
      <c r="G3" s="2">
        <f t="shared" ref="G3:G34" si="0">SUM(E3,F3)</f>
        <v>9800</v>
      </c>
      <c r="H3" s="2">
        <f t="shared" ref="H3:H34" si="1">G3*12</f>
        <v>117600</v>
      </c>
      <c r="J3" s="35"/>
    </row>
    <row r="4" spans="1:10" x14ac:dyDescent="0.25">
      <c r="A4" s="16">
        <v>3</v>
      </c>
      <c r="B4" s="4" t="s">
        <v>101</v>
      </c>
      <c r="C4" s="6" t="s">
        <v>11</v>
      </c>
      <c r="D4" s="1" t="s">
        <v>10</v>
      </c>
      <c r="E4" s="7">
        <v>5000</v>
      </c>
      <c r="F4" s="2">
        <v>3500</v>
      </c>
      <c r="G4" s="2">
        <f t="shared" si="0"/>
        <v>8500</v>
      </c>
      <c r="H4" s="2">
        <f t="shared" si="1"/>
        <v>102000</v>
      </c>
      <c r="J4" s="35"/>
    </row>
    <row r="5" spans="1:10" x14ac:dyDescent="0.25">
      <c r="A5" s="16">
        <v>4</v>
      </c>
      <c r="B5" s="4" t="s">
        <v>101</v>
      </c>
      <c r="C5" s="6" t="s">
        <v>12</v>
      </c>
      <c r="D5" s="1" t="s">
        <v>10</v>
      </c>
      <c r="E5" s="7">
        <v>10900</v>
      </c>
      <c r="F5" s="2">
        <v>300</v>
      </c>
      <c r="G5" s="2">
        <f t="shared" si="0"/>
        <v>11200</v>
      </c>
      <c r="H5" s="2">
        <f t="shared" si="1"/>
        <v>134400</v>
      </c>
      <c r="J5" s="35"/>
    </row>
    <row r="6" spans="1:10" x14ac:dyDescent="0.25">
      <c r="A6" s="16">
        <v>5</v>
      </c>
      <c r="B6" s="4" t="s">
        <v>101</v>
      </c>
      <c r="C6" s="6" t="s">
        <v>73</v>
      </c>
      <c r="D6" s="1" t="s">
        <v>74</v>
      </c>
      <c r="E6" s="7">
        <v>7800</v>
      </c>
      <c r="F6" s="2">
        <v>300</v>
      </c>
      <c r="G6" s="2">
        <f t="shared" si="0"/>
        <v>8100</v>
      </c>
      <c r="H6" s="2">
        <f t="shared" si="1"/>
        <v>97200</v>
      </c>
      <c r="J6" s="35"/>
    </row>
    <row r="7" spans="1:10" x14ac:dyDescent="0.25">
      <c r="A7" s="16">
        <v>6</v>
      </c>
      <c r="B7" s="4" t="s">
        <v>101</v>
      </c>
      <c r="C7" s="6" t="s">
        <v>75</v>
      </c>
      <c r="D7" s="5" t="s">
        <v>76</v>
      </c>
      <c r="E7" s="7">
        <v>9800</v>
      </c>
      <c r="F7" s="2">
        <v>300</v>
      </c>
      <c r="G7" s="2">
        <f t="shared" si="0"/>
        <v>10100</v>
      </c>
      <c r="H7" s="2">
        <f t="shared" si="1"/>
        <v>121200</v>
      </c>
      <c r="J7" s="35"/>
    </row>
    <row r="8" spans="1:10" x14ac:dyDescent="0.25">
      <c r="A8" s="16">
        <v>7</v>
      </c>
      <c r="B8" s="4" t="s">
        <v>101</v>
      </c>
      <c r="C8" s="6" t="s">
        <v>77</v>
      </c>
      <c r="D8" s="5" t="s">
        <v>78</v>
      </c>
      <c r="E8" s="7">
        <v>8200</v>
      </c>
      <c r="F8" s="2">
        <v>300</v>
      </c>
      <c r="G8" s="2">
        <f t="shared" si="0"/>
        <v>8500</v>
      </c>
      <c r="H8" s="2">
        <f t="shared" si="1"/>
        <v>102000</v>
      </c>
      <c r="J8" s="35"/>
    </row>
    <row r="9" spans="1:10" x14ac:dyDescent="0.25">
      <c r="A9" s="22">
        <v>8</v>
      </c>
      <c r="B9" s="23" t="s">
        <v>101</v>
      </c>
      <c r="C9" s="24" t="s">
        <v>79</v>
      </c>
      <c r="D9" s="29" t="s">
        <v>78</v>
      </c>
      <c r="E9" s="26">
        <v>8100</v>
      </c>
      <c r="F9" s="17">
        <v>300</v>
      </c>
      <c r="G9" s="17">
        <f t="shared" si="0"/>
        <v>8400</v>
      </c>
      <c r="H9" s="17">
        <f t="shared" si="1"/>
        <v>100800</v>
      </c>
      <c r="I9" s="17">
        <f>SUM(H2:H9)</f>
        <v>892800</v>
      </c>
      <c r="J9" s="36">
        <f>I9*0.015517</f>
        <v>13853.577599999999</v>
      </c>
    </row>
    <row r="10" spans="1:10" x14ac:dyDescent="0.25">
      <c r="A10" s="18">
        <v>9</v>
      </c>
      <c r="B10" s="19" t="s">
        <v>93</v>
      </c>
      <c r="C10" s="27" t="s">
        <v>1</v>
      </c>
      <c r="D10" s="30" t="s">
        <v>2</v>
      </c>
      <c r="E10" s="28">
        <v>12600</v>
      </c>
      <c r="F10" s="21">
        <v>300</v>
      </c>
      <c r="G10" s="21">
        <f t="shared" si="0"/>
        <v>12900</v>
      </c>
      <c r="H10" s="21">
        <f t="shared" si="1"/>
        <v>154800</v>
      </c>
      <c r="I10" s="21"/>
      <c r="J10" s="34"/>
    </row>
    <row r="11" spans="1:10" x14ac:dyDescent="0.25">
      <c r="A11" s="16">
        <v>10</v>
      </c>
      <c r="B11" s="4" t="s">
        <v>93</v>
      </c>
      <c r="C11" s="6" t="s">
        <v>3</v>
      </c>
      <c r="D11" s="5" t="s">
        <v>2</v>
      </c>
      <c r="E11" s="7">
        <v>11500</v>
      </c>
      <c r="F11" s="2">
        <v>300</v>
      </c>
      <c r="G11" s="2">
        <f t="shared" si="0"/>
        <v>11800</v>
      </c>
      <c r="H11" s="2">
        <f t="shared" si="1"/>
        <v>141600</v>
      </c>
      <c r="J11" s="35"/>
    </row>
    <row r="12" spans="1:10" x14ac:dyDescent="0.25">
      <c r="A12" s="16">
        <v>11</v>
      </c>
      <c r="B12" s="4" t="s">
        <v>93</v>
      </c>
      <c r="C12" s="6" t="s">
        <v>18</v>
      </c>
      <c r="D12" s="5" t="s">
        <v>19</v>
      </c>
      <c r="E12" s="7">
        <v>8100</v>
      </c>
      <c r="F12" s="2">
        <v>300</v>
      </c>
      <c r="G12" s="2">
        <f t="shared" si="0"/>
        <v>8400</v>
      </c>
      <c r="H12" s="2">
        <f t="shared" si="1"/>
        <v>100800</v>
      </c>
      <c r="J12" s="35"/>
    </row>
    <row r="13" spans="1:10" x14ac:dyDescent="0.25">
      <c r="A13" s="16">
        <v>12</v>
      </c>
      <c r="B13" s="4" t="s">
        <v>93</v>
      </c>
      <c r="C13" s="6" t="s">
        <v>24</v>
      </c>
      <c r="D13" s="1" t="s">
        <v>90</v>
      </c>
      <c r="E13" s="7">
        <v>12100</v>
      </c>
      <c r="F13" s="2">
        <v>300</v>
      </c>
      <c r="G13" s="2">
        <f t="shared" si="0"/>
        <v>12400</v>
      </c>
      <c r="H13" s="2">
        <f t="shared" si="1"/>
        <v>148800</v>
      </c>
      <c r="J13" s="35"/>
    </row>
    <row r="14" spans="1:10" x14ac:dyDescent="0.25">
      <c r="A14" s="16">
        <v>13</v>
      </c>
      <c r="B14" s="4" t="s">
        <v>93</v>
      </c>
      <c r="C14" s="6" t="s">
        <v>55</v>
      </c>
      <c r="D14" s="5" t="s">
        <v>56</v>
      </c>
      <c r="E14" s="7">
        <v>8000</v>
      </c>
      <c r="F14" s="2">
        <v>300</v>
      </c>
      <c r="G14" s="2">
        <f t="shared" si="0"/>
        <v>8300</v>
      </c>
      <c r="H14" s="2">
        <f t="shared" si="1"/>
        <v>99600</v>
      </c>
      <c r="J14" s="35"/>
    </row>
    <row r="15" spans="1:10" x14ac:dyDescent="0.25">
      <c r="A15" s="22">
        <v>14</v>
      </c>
      <c r="B15" s="23" t="s">
        <v>93</v>
      </c>
      <c r="C15" s="24" t="s">
        <v>63</v>
      </c>
      <c r="D15" s="25" t="s">
        <v>64</v>
      </c>
      <c r="E15" s="26">
        <v>8200</v>
      </c>
      <c r="F15" s="17">
        <v>300</v>
      </c>
      <c r="G15" s="17">
        <f t="shared" si="0"/>
        <v>8500</v>
      </c>
      <c r="H15" s="17">
        <f t="shared" si="1"/>
        <v>102000</v>
      </c>
      <c r="I15" s="17">
        <f>SUM(H10:H15)</f>
        <v>747600</v>
      </c>
      <c r="J15" s="36">
        <f>I15*0.015517</f>
        <v>11600.5092</v>
      </c>
    </row>
    <row r="16" spans="1:10" x14ac:dyDescent="0.25">
      <c r="A16" s="45">
        <v>15</v>
      </c>
      <c r="B16" s="46" t="s">
        <v>96</v>
      </c>
      <c r="C16" s="47" t="s">
        <v>41</v>
      </c>
      <c r="D16" s="48" t="s">
        <v>42</v>
      </c>
      <c r="E16" s="49">
        <v>9500</v>
      </c>
      <c r="F16" s="50">
        <v>300</v>
      </c>
      <c r="G16" s="50">
        <f t="shared" si="0"/>
        <v>9800</v>
      </c>
      <c r="H16" s="50">
        <f t="shared" si="1"/>
        <v>117600</v>
      </c>
      <c r="I16" s="50"/>
      <c r="J16" s="51"/>
    </row>
    <row r="17" spans="1:10" x14ac:dyDescent="0.25">
      <c r="A17" s="52">
        <v>16</v>
      </c>
      <c r="B17" s="53" t="s">
        <v>96</v>
      </c>
      <c r="C17" s="54" t="s">
        <v>43</v>
      </c>
      <c r="D17" s="55" t="s">
        <v>42</v>
      </c>
      <c r="E17" s="56">
        <v>7000</v>
      </c>
      <c r="F17" s="57">
        <v>300</v>
      </c>
      <c r="G17" s="57">
        <f t="shared" si="0"/>
        <v>7300</v>
      </c>
      <c r="H17" s="57">
        <f t="shared" si="1"/>
        <v>87600</v>
      </c>
      <c r="I17" s="57"/>
      <c r="J17" s="58"/>
    </row>
    <row r="18" spans="1:10" x14ac:dyDescent="0.25">
      <c r="A18" s="52">
        <v>17</v>
      </c>
      <c r="B18" s="53" t="s">
        <v>96</v>
      </c>
      <c r="C18" s="54" t="s">
        <v>84</v>
      </c>
      <c r="D18" s="55" t="s">
        <v>85</v>
      </c>
      <c r="E18" s="56">
        <v>8100</v>
      </c>
      <c r="F18" s="57">
        <v>300</v>
      </c>
      <c r="G18" s="57">
        <f>SUM(E18,F18)</f>
        <v>8400</v>
      </c>
      <c r="H18" s="57">
        <f>G18*12</f>
        <v>100800</v>
      </c>
      <c r="I18" s="57"/>
      <c r="J18" s="58"/>
    </row>
    <row r="19" spans="1:10" x14ac:dyDescent="0.25">
      <c r="A19" s="52">
        <v>18</v>
      </c>
      <c r="B19" s="53" t="s">
        <v>110</v>
      </c>
      <c r="C19" s="54" t="s">
        <v>6</v>
      </c>
      <c r="D19" s="59" t="s">
        <v>5</v>
      </c>
      <c r="E19" s="56">
        <v>9200</v>
      </c>
      <c r="F19" s="57">
        <v>300</v>
      </c>
      <c r="G19" s="57">
        <f>SUM(E19,F19)</f>
        <v>9500</v>
      </c>
      <c r="H19" s="57">
        <f>G19*12</f>
        <v>114000</v>
      </c>
      <c r="I19" s="57"/>
      <c r="J19" s="60"/>
    </row>
    <row r="20" spans="1:10" x14ac:dyDescent="0.25">
      <c r="A20" s="61">
        <v>19</v>
      </c>
      <c r="B20" s="62" t="s">
        <v>110</v>
      </c>
      <c r="C20" s="63" t="s">
        <v>7</v>
      </c>
      <c r="D20" s="64" t="s">
        <v>5</v>
      </c>
      <c r="E20" s="65">
        <v>10500</v>
      </c>
      <c r="F20" s="66">
        <v>300</v>
      </c>
      <c r="G20" s="66">
        <f>SUM(E20,F20)</f>
        <v>10800</v>
      </c>
      <c r="H20" s="66">
        <f>G20*12</f>
        <v>129600</v>
      </c>
      <c r="I20" s="66">
        <f>SUM(H16:H20)</f>
        <v>549600</v>
      </c>
      <c r="J20" s="58">
        <f>I20*0.015517</f>
        <v>8528.1432000000004</v>
      </c>
    </row>
    <row r="21" spans="1:10" x14ac:dyDescent="0.25">
      <c r="A21" s="18">
        <v>20</v>
      </c>
      <c r="B21" s="19" t="s">
        <v>97</v>
      </c>
      <c r="C21" s="19" t="s">
        <v>89</v>
      </c>
      <c r="D21" s="30" t="s">
        <v>38</v>
      </c>
      <c r="E21" s="31">
        <v>8500</v>
      </c>
      <c r="F21" s="21"/>
      <c r="G21" s="21">
        <f>SUM(E21,F21)</f>
        <v>8500</v>
      </c>
      <c r="H21" s="21">
        <f>G21*12</f>
        <v>102000</v>
      </c>
      <c r="I21" s="21"/>
      <c r="J21" s="34"/>
    </row>
    <row r="22" spans="1:10" x14ac:dyDescent="0.25">
      <c r="A22" s="16">
        <v>21</v>
      </c>
      <c r="B22" s="4" t="s">
        <v>97</v>
      </c>
      <c r="C22" s="4" t="s">
        <v>89</v>
      </c>
      <c r="D22" s="1" t="s">
        <v>25</v>
      </c>
      <c r="E22" s="32">
        <v>9500</v>
      </c>
      <c r="G22" s="2">
        <f>SUM(E22,F22)</f>
        <v>9500</v>
      </c>
      <c r="H22" s="2">
        <f>G22*12</f>
        <v>114000</v>
      </c>
      <c r="J22" s="35"/>
    </row>
    <row r="23" spans="1:10" x14ac:dyDescent="0.25">
      <c r="A23" s="16">
        <v>22</v>
      </c>
      <c r="B23" s="4" t="s">
        <v>97</v>
      </c>
      <c r="C23" s="6" t="s">
        <v>16</v>
      </c>
      <c r="D23" s="5" t="s">
        <v>17</v>
      </c>
      <c r="E23" s="7">
        <v>13000</v>
      </c>
      <c r="F23" s="2">
        <v>300</v>
      </c>
      <c r="G23" s="2">
        <f t="shared" si="0"/>
        <v>13300</v>
      </c>
      <c r="H23" s="2">
        <f t="shared" si="1"/>
        <v>159600</v>
      </c>
      <c r="J23" s="35"/>
    </row>
    <row r="24" spans="1:10" x14ac:dyDescent="0.25">
      <c r="A24" s="16">
        <v>23</v>
      </c>
      <c r="B24" s="4" t="s">
        <v>97</v>
      </c>
      <c r="C24" s="6" t="s">
        <v>31</v>
      </c>
      <c r="D24" s="5" t="s">
        <v>30</v>
      </c>
      <c r="E24" s="7">
        <v>10000</v>
      </c>
      <c r="F24" s="2">
        <v>300</v>
      </c>
      <c r="G24" s="2">
        <f t="shared" si="0"/>
        <v>10300</v>
      </c>
      <c r="H24" s="2">
        <f t="shared" si="1"/>
        <v>123600</v>
      </c>
      <c r="J24" s="35"/>
    </row>
    <row r="25" spans="1:10" x14ac:dyDescent="0.25">
      <c r="A25" s="16">
        <v>24</v>
      </c>
      <c r="B25" s="4" t="s">
        <v>97</v>
      </c>
      <c r="C25" s="6" t="s">
        <v>32</v>
      </c>
      <c r="D25" s="5" t="s">
        <v>33</v>
      </c>
      <c r="E25" s="7">
        <v>8200</v>
      </c>
      <c r="F25" s="2">
        <v>300</v>
      </c>
      <c r="G25" s="2">
        <f t="shared" si="0"/>
        <v>8500</v>
      </c>
      <c r="H25" s="2">
        <f t="shared" si="1"/>
        <v>102000</v>
      </c>
      <c r="J25" s="35"/>
    </row>
    <row r="26" spans="1:10" x14ac:dyDescent="0.25">
      <c r="A26" s="16">
        <v>25</v>
      </c>
      <c r="B26" s="4" t="s">
        <v>97</v>
      </c>
      <c r="C26" s="6" t="s">
        <v>53</v>
      </c>
      <c r="D26" s="5" t="s">
        <v>54</v>
      </c>
      <c r="E26" s="7">
        <v>8500</v>
      </c>
      <c r="F26" s="2">
        <v>300</v>
      </c>
      <c r="G26" s="2">
        <f t="shared" si="0"/>
        <v>8800</v>
      </c>
      <c r="H26" s="2">
        <f t="shared" si="1"/>
        <v>105600</v>
      </c>
      <c r="J26" s="35"/>
    </row>
    <row r="27" spans="1:10" x14ac:dyDescent="0.25">
      <c r="A27" s="22">
        <v>26</v>
      </c>
      <c r="B27" s="23" t="s">
        <v>97</v>
      </c>
      <c r="C27" s="24" t="s">
        <v>57</v>
      </c>
      <c r="D27" s="29" t="s">
        <v>58</v>
      </c>
      <c r="E27" s="26">
        <v>8200</v>
      </c>
      <c r="F27" s="17">
        <v>300</v>
      </c>
      <c r="G27" s="17">
        <f t="shared" si="0"/>
        <v>8500</v>
      </c>
      <c r="H27" s="17">
        <f t="shared" si="1"/>
        <v>102000</v>
      </c>
      <c r="I27" s="17">
        <f>SUM(H21:H27)</f>
        <v>808800</v>
      </c>
      <c r="J27" s="36">
        <f>I27*0.015517</f>
        <v>12550.149599999999</v>
      </c>
    </row>
    <row r="28" spans="1:10" x14ac:dyDescent="0.25">
      <c r="A28" s="18">
        <v>27</v>
      </c>
      <c r="B28" s="19" t="s">
        <v>100</v>
      </c>
      <c r="C28" s="27" t="s">
        <v>26</v>
      </c>
      <c r="D28" s="20" t="s">
        <v>27</v>
      </c>
      <c r="E28" s="28">
        <v>9300</v>
      </c>
      <c r="F28" s="21">
        <v>300</v>
      </c>
      <c r="G28" s="21">
        <f t="shared" si="0"/>
        <v>9600</v>
      </c>
      <c r="H28" s="21">
        <f t="shared" si="1"/>
        <v>115200</v>
      </c>
      <c r="I28" s="21"/>
      <c r="J28" s="34"/>
    </row>
    <row r="29" spans="1:10" x14ac:dyDescent="0.25">
      <c r="A29" s="16">
        <v>28</v>
      </c>
      <c r="B29" s="4" t="s">
        <v>100</v>
      </c>
      <c r="C29" s="6" t="s">
        <v>28</v>
      </c>
      <c r="D29" s="1" t="s">
        <v>27</v>
      </c>
      <c r="E29" s="7">
        <v>7800</v>
      </c>
      <c r="F29" s="2">
        <v>300</v>
      </c>
      <c r="G29" s="2">
        <f t="shared" si="0"/>
        <v>8100</v>
      </c>
      <c r="H29" s="2">
        <f t="shared" si="1"/>
        <v>97200</v>
      </c>
      <c r="J29" s="35"/>
    </row>
    <row r="30" spans="1:10" x14ac:dyDescent="0.25">
      <c r="A30" s="16">
        <v>29</v>
      </c>
      <c r="B30" s="4" t="s">
        <v>100</v>
      </c>
      <c r="C30" s="6" t="s">
        <v>29</v>
      </c>
      <c r="D30" s="1" t="s">
        <v>27</v>
      </c>
      <c r="E30" s="7">
        <v>9300</v>
      </c>
      <c r="F30" s="2">
        <v>300</v>
      </c>
      <c r="G30" s="2">
        <f t="shared" si="0"/>
        <v>9600</v>
      </c>
      <c r="H30" s="2">
        <f t="shared" si="1"/>
        <v>115200</v>
      </c>
      <c r="J30" s="35"/>
    </row>
    <row r="31" spans="1:10" x14ac:dyDescent="0.25">
      <c r="A31" s="16">
        <v>30</v>
      </c>
      <c r="B31" s="4" t="s">
        <v>100</v>
      </c>
      <c r="C31" s="6" t="s">
        <v>39</v>
      </c>
      <c r="D31" s="1" t="s">
        <v>40</v>
      </c>
      <c r="E31" s="7">
        <v>9700</v>
      </c>
      <c r="F31" s="2">
        <v>300</v>
      </c>
      <c r="G31" s="2">
        <f t="shared" si="0"/>
        <v>10000</v>
      </c>
      <c r="H31" s="2">
        <f t="shared" si="1"/>
        <v>120000</v>
      </c>
      <c r="J31" s="35"/>
    </row>
    <row r="32" spans="1:10" x14ac:dyDescent="0.25">
      <c r="A32" s="16">
        <v>31</v>
      </c>
      <c r="B32" s="4" t="s">
        <v>100</v>
      </c>
      <c r="C32" s="6" t="s">
        <v>46</v>
      </c>
      <c r="D32" s="1" t="s">
        <v>45</v>
      </c>
      <c r="E32" s="7">
        <v>7000</v>
      </c>
      <c r="F32" s="2">
        <v>300</v>
      </c>
      <c r="G32" s="2">
        <f t="shared" si="0"/>
        <v>7300</v>
      </c>
      <c r="H32" s="2">
        <f t="shared" si="1"/>
        <v>87600</v>
      </c>
      <c r="J32" s="35"/>
    </row>
    <row r="33" spans="1:10" x14ac:dyDescent="0.25">
      <c r="A33" s="16">
        <v>32</v>
      </c>
      <c r="B33" s="4" t="s">
        <v>100</v>
      </c>
      <c r="C33" s="6" t="s">
        <v>65</v>
      </c>
      <c r="D33" s="1" t="s">
        <v>66</v>
      </c>
      <c r="E33" s="7">
        <v>8600</v>
      </c>
      <c r="F33" s="2">
        <v>300</v>
      </c>
      <c r="G33" s="2">
        <f t="shared" si="0"/>
        <v>8900</v>
      </c>
      <c r="H33" s="2">
        <f t="shared" si="1"/>
        <v>106800</v>
      </c>
      <c r="J33" s="35"/>
    </row>
    <row r="34" spans="1:10" x14ac:dyDescent="0.25">
      <c r="A34" s="16">
        <v>33</v>
      </c>
      <c r="B34" s="4" t="s">
        <v>100</v>
      </c>
      <c r="C34" s="6" t="s">
        <v>67</v>
      </c>
      <c r="D34" s="1" t="s">
        <v>66</v>
      </c>
      <c r="E34" s="7">
        <v>7500</v>
      </c>
      <c r="F34" s="2">
        <v>300</v>
      </c>
      <c r="G34" s="2">
        <f t="shared" si="0"/>
        <v>7800</v>
      </c>
      <c r="H34" s="2">
        <f t="shared" si="1"/>
        <v>93600</v>
      </c>
      <c r="J34" s="35"/>
    </row>
    <row r="35" spans="1:10" x14ac:dyDescent="0.25">
      <c r="A35" s="16">
        <v>34</v>
      </c>
      <c r="B35" s="4" t="s">
        <v>100</v>
      </c>
      <c r="C35" s="6" t="s">
        <v>86</v>
      </c>
      <c r="D35" s="1" t="s">
        <v>87</v>
      </c>
      <c r="E35" s="7">
        <v>8500</v>
      </c>
      <c r="F35" s="2">
        <v>300</v>
      </c>
      <c r="G35" s="2">
        <f>SUM(E35,F35)</f>
        <v>8800</v>
      </c>
      <c r="H35" s="2">
        <f>G35*12</f>
        <v>105600</v>
      </c>
      <c r="J35" s="37"/>
    </row>
    <row r="36" spans="1:10" x14ac:dyDescent="0.25">
      <c r="A36" s="22">
        <v>35</v>
      </c>
      <c r="B36" s="23" t="s">
        <v>100</v>
      </c>
      <c r="C36" s="24" t="s">
        <v>82</v>
      </c>
      <c r="D36" s="29" t="s">
        <v>83</v>
      </c>
      <c r="E36" s="26">
        <v>8200</v>
      </c>
      <c r="F36" s="17">
        <v>300</v>
      </c>
      <c r="G36" s="17">
        <f t="shared" ref="G36:G56" si="2">SUM(E36,F36)</f>
        <v>8500</v>
      </c>
      <c r="H36" s="17">
        <f t="shared" ref="H36:H56" si="3">G36*12</f>
        <v>102000</v>
      </c>
      <c r="I36" s="17">
        <f>SUM(H28:H36)</f>
        <v>943200</v>
      </c>
      <c r="J36" s="36">
        <f>I36*0.015517</f>
        <v>14635.634399999999</v>
      </c>
    </row>
    <row r="37" spans="1:10" x14ac:dyDescent="0.25">
      <c r="A37" s="18">
        <v>36</v>
      </c>
      <c r="B37" s="19" t="s">
        <v>98</v>
      </c>
      <c r="C37" s="27" t="s">
        <v>4</v>
      </c>
      <c r="D37" s="20" t="s">
        <v>5</v>
      </c>
      <c r="E37" s="28">
        <v>9000</v>
      </c>
      <c r="F37" s="21">
        <v>300</v>
      </c>
      <c r="G37" s="21">
        <f t="shared" si="2"/>
        <v>9300</v>
      </c>
      <c r="H37" s="21">
        <f t="shared" si="3"/>
        <v>111600</v>
      </c>
      <c r="I37" s="21"/>
      <c r="J37" s="34"/>
    </row>
    <row r="38" spans="1:10" x14ac:dyDescent="0.25">
      <c r="A38" s="16">
        <v>37</v>
      </c>
      <c r="B38" s="4" t="s">
        <v>98</v>
      </c>
      <c r="C38" s="6" t="s">
        <v>8</v>
      </c>
      <c r="D38" s="5" t="s">
        <v>5</v>
      </c>
      <c r="E38" s="7">
        <v>9100</v>
      </c>
      <c r="F38" s="2">
        <v>300</v>
      </c>
      <c r="G38" s="2">
        <f t="shared" si="2"/>
        <v>9400</v>
      </c>
      <c r="H38" s="2">
        <f t="shared" si="3"/>
        <v>112800</v>
      </c>
      <c r="J38" s="35"/>
    </row>
    <row r="39" spans="1:10" x14ac:dyDescent="0.25">
      <c r="A39" s="16">
        <v>38</v>
      </c>
      <c r="B39" s="4" t="s">
        <v>98</v>
      </c>
      <c r="C39" s="6" t="s">
        <v>34</v>
      </c>
      <c r="D39" s="5" t="s">
        <v>35</v>
      </c>
      <c r="E39" s="7">
        <v>8000</v>
      </c>
      <c r="F39" s="2">
        <v>300</v>
      </c>
      <c r="G39" s="2">
        <f t="shared" si="2"/>
        <v>8300</v>
      </c>
      <c r="H39" s="2">
        <f t="shared" si="3"/>
        <v>99600</v>
      </c>
      <c r="J39" s="35"/>
    </row>
    <row r="40" spans="1:10" x14ac:dyDescent="0.25">
      <c r="A40" s="16">
        <v>39</v>
      </c>
      <c r="B40" s="4" t="s">
        <v>98</v>
      </c>
      <c r="C40" s="6" t="s">
        <v>36</v>
      </c>
      <c r="D40" s="5" t="s">
        <v>35</v>
      </c>
      <c r="E40" s="7">
        <v>11100</v>
      </c>
      <c r="F40" s="2">
        <v>300</v>
      </c>
      <c r="G40" s="2">
        <f t="shared" si="2"/>
        <v>11400</v>
      </c>
      <c r="H40" s="2">
        <f t="shared" si="3"/>
        <v>136800</v>
      </c>
      <c r="J40" s="35"/>
    </row>
    <row r="41" spans="1:10" x14ac:dyDescent="0.25">
      <c r="A41" s="16">
        <v>40</v>
      </c>
      <c r="B41" s="4" t="s">
        <v>98</v>
      </c>
      <c r="C41" s="6" t="s">
        <v>70</v>
      </c>
      <c r="D41" s="5" t="s">
        <v>71</v>
      </c>
      <c r="E41" s="7">
        <v>8500</v>
      </c>
      <c r="F41" s="2">
        <v>300</v>
      </c>
      <c r="G41" s="2">
        <f t="shared" si="2"/>
        <v>8800</v>
      </c>
      <c r="H41" s="2">
        <f t="shared" si="3"/>
        <v>105600</v>
      </c>
      <c r="J41" s="35"/>
    </row>
    <row r="42" spans="1:10" x14ac:dyDescent="0.25">
      <c r="A42" s="16">
        <v>41</v>
      </c>
      <c r="B42" s="4" t="s">
        <v>98</v>
      </c>
      <c r="C42" s="6" t="s">
        <v>72</v>
      </c>
      <c r="D42" s="5" t="s">
        <v>71</v>
      </c>
      <c r="E42" s="7">
        <v>8600</v>
      </c>
      <c r="F42" s="2">
        <v>300</v>
      </c>
      <c r="G42" s="2">
        <f t="shared" si="2"/>
        <v>8900</v>
      </c>
      <c r="H42" s="2">
        <f t="shared" si="3"/>
        <v>106800</v>
      </c>
      <c r="J42" s="35"/>
    </row>
    <row r="43" spans="1:10" x14ac:dyDescent="0.25">
      <c r="A43" s="22">
        <v>42</v>
      </c>
      <c r="B43" s="23" t="s">
        <v>98</v>
      </c>
      <c r="C43" s="24" t="s">
        <v>80</v>
      </c>
      <c r="D43" s="29" t="s">
        <v>81</v>
      </c>
      <c r="E43" s="26">
        <v>8300</v>
      </c>
      <c r="F43" s="17">
        <v>300</v>
      </c>
      <c r="G43" s="17">
        <f t="shared" si="2"/>
        <v>8600</v>
      </c>
      <c r="H43" s="17">
        <f t="shared" si="3"/>
        <v>103200</v>
      </c>
      <c r="I43" s="17">
        <f>SUM(H37:H43)</f>
        <v>776400</v>
      </c>
      <c r="J43" s="36">
        <f>I43*0.015517</f>
        <v>12047.398799999999</v>
      </c>
    </row>
    <row r="44" spans="1:10" x14ac:dyDescent="0.25">
      <c r="A44" s="18">
        <v>43</v>
      </c>
      <c r="B44" s="19" t="s">
        <v>99</v>
      </c>
      <c r="C44" s="27" t="s">
        <v>13</v>
      </c>
      <c r="D44" s="30" t="s">
        <v>14</v>
      </c>
      <c r="E44" s="28">
        <v>10700</v>
      </c>
      <c r="F44" s="21">
        <v>300</v>
      </c>
      <c r="G44" s="21">
        <f t="shared" si="2"/>
        <v>11000</v>
      </c>
      <c r="H44" s="21">
        <f t="shared" si="3"/>
        <v>132000</v>
      </c>
      <c r="I44" s="21"/>
      <c r="J44" s="34"/>
    </row>
    <row r="45" spans="1:10" x14ac:dyDescent="0.25">
      <c r="A45" s="16">
        <v>44</v>
      </c>
      <c r="B45" s="4" t="s">
        <v>99</v>
      </c>
      <c r="C45" s="6" t="s">
        <v>15</v>
      </c>
      <c r="D45" s="1" t="s">
        <v>14</v>
      </c>
      <c r="E45" s="7">
        <v>11800</v>
      </c>
      <c r="F45" s="2">
        <v>300</v>
      </c>
      <c r="G45" s="2">
        <f t="shared" si="2"/>
        <v>12100</v>
      </c>
      <c r="H45" s="2">
        <f t="shared" si="3"/>
        <v>145200</v>
      </c>
      <c r="J45" s="35"/>
    </row>
    <row r="46" spans="1:10" x14ac:dyDescent="0.25">
      <c r="A46" s="16">
        <v>45</v>
      </c>
      <c r="B46" s="4" t="s">
        <v>99</v>
      </c>
      <c r="C46" s="6" t="s">
        <v>20</v>
      </c>
      <c r="D46" s="5" t="s">
        <v>21</v>
      </c>
      <c r="E46" s="7">
        <v>12400</v>
      </c>
      <c r="F46" s="2">
        <v>300</v>
      </c>
      <c r="G46" s="2">
        <f t="shared" si="2"/>
        <v>12700</v>
      </c>
      <c r="H46" s="2">
        <f t="shared" si="3"/>
        <v>152400</v>
      </c>
      <c r="J46" s="35"/>
    </row>
    <row r="47" spans="1:10" x14ac:dyDescent="0.25">
      <c r="A47" s="16">
        <v>46</v>
      </c>
      <c r="B47" s="4" t="s">
        <v>99</v>
      </c>
      <c r="C47" s="6" t="s">
        <v>22</v>
      </c>
      <c r="D47" s="5" t="s">
        <v>21</v>
      </c>
      <c r="E47" s="7">
        <v>9300</v>
      </c>
      <c r="F47" s="2">
        <v>300</v>
      </c>
      <c r="G47" s="2">
        <f t="shared" si="2"/>
        <v>9600</v>
      </c>
      <c r="H47" s="2">
        <f t="shared" si="3"/>
        <v>115200</v>
      </c>
      <c r="J47" s="35"/>
    </row>
    <row r="48" spans="1:10" x14ac:dyDescent="0.25">
      <c r="A48" s="16">
        <v>47</v>
      </c>
      <c r="B48" s="4" t="s">
        <v>99</v>
      </c>
      <c r="C48" s="6" t="s">
        <v>23</v>
      </c>
      <c r="D48" s="1" t="s">
        <v>21</v>
      </c>
      <c r="E48" s="7">
        <v>11500</v>
      </c>
      <c r="F48" s="2">
        <v>300</v>
      </c>
      <c r="G48" s="2">
        <f t="shared" si="2"/>
        <v>11800</v>
      </c>
      <c r="H48" s="2">
        <f t="shared" si="3"/>
        <v>141600</v>
      </c>
      <c r="J48" s="35"/>
    </row>
    <row r="49" spans="1:10" x14ac:dyDescent="0.25">
      <c r="A49" s="16">
        <v>48</v>
      </c>
      <c r="B49" s="4" t="s">
        <v>99</v>
      </c>
      <c r="C49" s="6" t="s">
        <v>48</v>
      </c>
      <c r="D49" s="1" t="s">
        <v>47</v>
      </c>
      <c r="E49" s="7">
        <v>7800</v>
      </c>
      <c r="F49" s="2">
        <v>300</v>
      </c>
      <c r="G49" s="2">
        <f t="shared" si="2"/>
        <v>8100</v>
      </c>
      <c r="H49" s="2">
        <f t="shared" si="3"/>
        <v>97200</v>
      </c>
      <c r="J49" s="35"/>
    </row>
    <row r="50" spans="1:10" x14ac:dyDescent="0.25">
      <c r="A50" s="16">
        <v>49</v>
      </c>
      <c r="B50" s="4" t="s">
        <v>99</v>
      </c>
      <c r="C50" s="6" t="s">
        <v>49</v>
      </c>
      <c r="D50" s="5" t="s">
        <v>47</v>
      </c>
      <c r="E50" s="7">
        <v>10400</v>
      </c>
      <c r="F50" s="2">
        <v>300</v>
      </c>
      <c r="G50" s="2">
        <f t="shared" si="2"/>
        <v>10700</v>
      </c>
      <c r="H50" s="2">
        <f t="shared" si="3"/>
        <v>128400</v>
      </c>
      <c r="J50" s="35"/>
    </row>
    <row r="51" spans="1:10" x14ac:dyDescent="0.25">
      <c r="A51" s="16">
        <v>50</v>
      </c>
      <c r="B51" s="4" t="s">
        <v>99</v>
      </c>
      <c r="C51" s="6" t="s">
        <v>51</v>
      </c>
      <c r="D51" s="5" t="s">
        <v>52</v>
      </c>
      <c r="E51" s="7">
        <v>13400</v>
      </c>
      <c r="F51" s="2">
        <v>300</v>
      </c>
      <c r="G51" s="2">
        <f t="shared" si="2"/>
        <v>13700</v>
      </c>
      <c r="H51" s="2">
        <f t="shared" si="3"/>
        <v>164400</v>
      </c>
      <c r="J51" s="35"/>
    </row>
    <row r="52" spans="1:10" x14ac:dyDescent="0.25">
      <c r="A52" s="16">
        <v>51</v>
      </c>
      <c r="B52" s="4" t="s">
        <v>99</v>
      </c>
      <c r="C52" s="6" t="s">
        <v>37</v>
      </c>
      <c r="D52" s="5" t="s">
        <v>59</v>
      </c>
      <c r="E52" s="7">
        <v>10000</v>
      </c>
      <c r="F52" s="2">
        <v>300</v>
      </c>
      <c r="G52" s="2">
        <f t="shared" si="2"/>
        <v>10300</v>
      </c>
      <c r="H52" s="2">
        <f t="shared" si="3"/>
        <v>123600</v>
      </c>
      <c r="J52" s="35"/>
    </row>
    <row r="53" spans="1:10" x14ac:dyDescent="0.25">
      <c r="A53" s="16">
        <v>52</v>
      </c>
      <c r="B53" s="4" t="s">
        <v>99</v>
      </c>
      <c r="C53" s="6" t="s">
        <v>60</v>
      </c>
      <c r="D53" s="5" t="s">
        <v>59</v>
      </c>
      <c r="E53" s="7">
        <v>8100</v>
      </c>
      <c r="F53" s="2">
        <v>300</v>
      </c>
      <c r="G53" s="2">
        <f t="shared" si="2"/>
        <v>8400</v>
      </c>
      <c r="H53" s="2">
        <f t="shared" si="3"/>
        <v>100800</v>
      </c>
      <c r="J53" s="35"/>
    </row>
    <row r="54" spans="1:10" x14ac:dyDescent="0.25">
      <c r="A54" s="16">
        <v>53</v>
      </c>
      <c r="B54" s="4" t="s">
        <v>99</v>
      </c>
      <c r="C54" s="6" t="s">
        <v>61</v>
      </c>
      <c r="D54" s="1" t="s">
        <v>62</v>
      </c>
      <c r="E54" s="7">
        <v>6000</v>
      </c>
      <c r="F54" s="2">
        <v>300</v>
      </c>
      <c r="G54" s="2">
        <f t="shared" si="2"/>
        <v>6300</v>
      </c>
      <c r="H54" s="2">
        <f t="shared" si="3"/>
        <v>75600</v>
      </c>
      <c r="J54" s="35"/>
    </row>
    <row r="55" spans="1:10" x14ac:dyDescent="0.25">
      <c r="A55" s="16">
        <v>54</v>
      </c>
      <c r="B55" s="4" t="s">
        <v>99</v>
      </c>
      <c r="C55" s="6" t="s">
        <v>91</v>
      </c>
      <c r="D55" s="5" t="s">
        <v>68</v>
      </c>
      <c r="E55" s="7">
        <v>7000</v>
      </c>
      <c r="F55" s="2">
        <v>300</v>
      </c>
      <c r="G55" s="2">
        <f t="shared" si="2"/>
        <v>7300</v>
      </c>
      <c r="H55" s="2">
        <f t="shared" si="3"/>
        <v>87600</v>
      </c>
      <c r="J55" s="35"/>
    </row>
    <row r="56" spans="1:10" x14ac:dyDescent="0.25">
      <c r="A56" s="22">
        <v>55</v>
      </c>
      <c r="B56" s="23" t="s">
        <v>99</v>
      </c>
      <c r="C56" s="24" t="s">
        <v>69</v>
      </c>
      <c r="D56" s="29" t="s">
        <v>68</v>
      </c>
      <c r="E56" s="26">
        <v>8600</v>
      </c>
      <c r="F56" s="17">
        <v>300</v>
      </c>
      <c r="G56" s="17">
        <f t="shared" si="2"/>
        <v>8900</v>
      </c>
      <c r="H56" s="17">
        <f t="shared" si="3"/>
        <v>106800</v>
      </c>
      <c r="I56" s="17">
        <f>SUM(H44:H56)</f>
        <v>1570800</v>
      </c>
      <c r="J56" s="36">
        <f>I56*0.015517</f>
        <v>24374.103599999999</v>
      </c>
    </row>
    <row r="57" spans="1:10" x14ac:dyDescent="0.25">
      <c r="A57" s="40"/>
      <c r="B57" s="38" t="s">
        <v>106</v>
      </c>
      <c r="G57" s="41" t="s">
        <v>107</v>
      </c>
      <c r="H57" s="42">
        <f>SUM(H2:H56)</f>
        <v>6289200</v>
      </c>
      <c r="I57" s="42">
        <f>SUM(I2:I56)</f>
        <v>6289200</v>
      </c>
      <c r="J57" s="39">
        <f>I57*0.015517</f>
        <v>97589.516399999993</v>
      </c>
    </row>
    <row r="58" spans="1:10" x14ac:dyDescent="0.25">
      <c r="H58" s="33"/>
    </row>
    <row r="59" spans="1:10" x14ac:dyDescent="0.25">
      <c r="B59" s="4"/>
      <c r="C59" s="9"/>
      <c r="D59" s="5"/>
      <c r="E59" s="7"/>
    </row>
    <row r="60" spans="1:10" x14ac:dyDescent="0.25">
      <c r="B60" s="4"/>
      <c r="C60" s="9"/>
      <c r="D60" s="5"/>
      <c r="E60" s="7"/>
    </row>
    <row r="61" spans="1:10" x14ac:dyDescent="0.25">
      <c r="B61" s="4"/>
      <c r="C61" s="9"/>
      <c r="D61" s="5"/>
      <c r="E61" s="7"/>
    </row>
    <row r="62" spans="1:10" x14ac:dyDescent="0.25">
      <c r="B62" s="4"/>
      <c r="C62" s="9"/>
      <c r="D62" s="5"/>
      <c r="E62" s="7"/>
    </row>
    <row r="63" spans="1:10" x14ac:dyDescent="0.25">
      <c r="B63" s="4"/>
      <c r="C63" s="6"/>
      <c r="D63" s="5"/>
      <c r="E63" s="7"/>
    </row>
    <row r="64" spans="1:10" x14ac:dyDescent="0.25">
      <c r="B64" s="4"/>
      <c r="C64" s="6"/>
      <c r="D64" s="5"/>
      <c r="E64" s="7"/>
    </row>
    <row r="65" spans="2:5" x14ac:dyDescent="0.25">
      <c r="B65" s="4"/>
      <c r="C65" s="6"/>
      <c r="D65" s="5"/>
      <c r="E65" s="7"/>
    </row>
    <row r="66" spans="2:5" x14ac:dyDescent="0.25">
      <c r="B66" s="4"/>
      <c r="C66" s="6"/>
      <c r="D66" s="5"/>
      <c r="E66" s="7"/>
    </row>
    <row r="67" spans="2:5" x14ac:dyDescent="0.25">
      <c r="B67" s="4"/>
      <c r="C67" s="10"/>
      <c r="D67" s="5"/>
      <c r="E67" s="7"/>
    </row>
    <row r="68" spans="2:5" x14ac:dyDescent="0.25">
      <c r="B68" s="4"/>
      <c r="C68" s="10"/>
      <c r="D68" s="3"/>
      <c r="E68" s="7"/>
    </row>
    <row r="69" spans="2:5" x14ac:dyDescent="0.25">
      <c r="B69" s="4"/>
      <c r="C69" s="6"/>
      <c r="D69" s="3"/>
      <c r="E69" s="7"/>
    </row>
    <row r="70" spans="2:5" x14ac:dyDescent="0.25">
      <c r="B70" s="4"/>
      <c r="C70" s="6"/>
      <c r="D70" s="5"/>
      <c r="E70" s="7"/>
    </row>
    <row r="71" spans="2:5" x14ac:dyDescent="0.25">
      <c r="B71" s="4"/>
      <c r="C71" s="6"/>
      <c r="D71" s="5"/>
      <c r="E71" s="7"/>
    </row>
    <row r="72" spans="2:5" x14ac:dyDescent="0.25">
      <c r="B72" s="4"/>
      <c r="C72" s="6"/>
      <c r="D72" s="5"/>
      <c r="E72" s="7"/>
    </row>
    <row r="73" spans="2:5" x14ac:dyDescent="0.25">
      <c r="B73" s="4"/>
      <c r="C73" s="6"/>
      <c r="D73" s="5"/>
      <c r="E73" s="7"/>
    </row>
    <row r="74" spans="2:5" x14ac:dyDescent="0.25">
      <c r="B74" s="4"/>
      <c r="C74" s="6"/>
      <c r="D74" s="1"/>
      <c r="E74" s="7"/>
    </row>
    <row r="75" spans="2:5" x14ac:dyDescent="0.25">
      <c r="B75" s="4"/>
      <c r="C75" s="6"/>
      <c r="D75" s="1"/>
      <c r="E75" s="7"/>
    </row>
    <row r="76" spans="2:5" x14ac:dyDescent="0.25">
      <c r="B76" s="4"/>
      <c r="C76" s="6"/>
      <c r="D76" s="5"/>
      <c r="E76" s="7"/>
    </row>
    <row r="77" spans="2:5" x14ac:dyDescent="0.25">
      <c r="B77" s="4"/>
      <c r="C77" s="6"/>
      <c r="D77" s="5"/>
      <c r="E77" s="7"/>
    </row>
    <row r="78" spans="2:5" x14ac:dyDescent="0.25">
      <c r="B78" s="4"/>
      <c r="C78" s="6"/>
      <c r="D78" s="5"/>
      <c r="E78" s="7"/>
    </row>
    <row r="79" spans="2:5" x14ac:dyDescent="0.25">
      <c r="B79" s="4"/>
      <c r="C79" s="6"/>
      <c r="D79" s="5"/>
      <c r="E79" s="7"/>
    </row>
    <row r="80" spans="2:5" x14ac:dyDescent="0.25">
      <c r="B80" s="4"/>
      <c r="C80" s="6"/>
      <c r="D80" s="5"/>
      <c r="E80" s="7"/>
    </row>
    <row r="81" spans="2:8" x14ac:dyDescent="0.25">
      <c r="B81" s="4"/>
      <c r="C81" s="6"/>
      <c r="D81" s="5"/>
      <c r="E81" s="7"/>
    </row>
    <row r="82" spans="2:8" x14ac:dyDescent="0.25">
      <c r="B82" s="4"/>
      <c r="C82" s="6"/>
      <c r="D82" s="5"/>
      <c r="E82" s="7"/>
    </row>
    <row r="83" spans="2:8" x14ac:dyDescent="0.25">
      <c r="B83" s="4"/>
      <c r="C83" s="6"/>
      <c r="D83" s="5"/>
      <c r="E83" s="7"/>
    </row>
    <row r="84" spans="2:8" x14ac:dyDescent="0.25">
      <c r="B84" s="4"/>
      <c r="C84" s="6"/>
      <c r="D84" s="5"/>
      <c r="E84" s="7"/>
    </row>
    <row r="85" spans="2:8" x14ac:dyDescent="0.25">
      <c r="B85" s="4"/>
      <c r="C85" s="6"/>
      <c r="D85" s="5"/>
      <c r="E85" s="7"/>
    </row>
    <row r="86" spans="2:8" x14ac:dyDescent="0.25">
      <c r="B86" s="4"/>
      <c r="C86" s="6"/>
      <c r="D86" s="5"/>
      <c r="E86" s="7"/>
    </row>
    <row r="87" spans="2:8" x14ac:dyDescent="0.25">
      <c r="B87" s="4"/>
      <c r="C87" s="6"/>
      <c r="D87" s="5"/>
      <c r="E87" s="7"/>
    </row>
    <row r="88" spans="2:8" x14ac:dyDescent="0.25">
      <c r="B88" s="4"/>
      <c r="C88" s="6"/>
      <c r="D88" s="5"/>
      <c r="E88" s="7"/>
    </row>
    <row r="89" spans="2:8" x14ac:dyDescent="0.25">
      <c r="B89" s="4"/>
      <c r="C89" s="6"/>
      <c r="D89" s="5"/>
      <c r="E89" s="7"/>
    </row>
    <row r="90" spans="2:8" x14ac:dyDescent="0.25">
      <c r="B90" s="4"/>
      <c r="C90" s="6"/>
      <c r="D90" s="5"/>
      <c r="E90" s="7"/>
    </row>
    <row r="91" spans="2:8" x14ac:dyDescent="0.25">
      <c r="B91" s="4"/>
      <c r="C91" s="6"/>
      <c r="D91" s="5"/>
      <c r="E91" s="7"/>
    </row>
    <row r="92" spans="2:8" x14ac:dyDescent="0.25">
      <c r="B92" s="4"/>
      <c r="C92" s="6"/>
      <c r="D92" s="5"/>
      <c r="E92" s="7"/>
    </row>
    <row r="93" spans="2:8" x14ac:dyDescent="0.25">
      <c r="B93" s="4"/>
      <c r="C93" s="6"/>
      <c r="D93" s="5"/>
      <c r="E93" s="7"/>
    </row>
    <row r="94" spans="2:8" x14ac:dyDescent="0.25">
      <c r="B94" s="4"/>
      <c r="C94" s="6"/>
      <c r="D94" s="1"/>
      <c r="E94" s="7"/>
    </row>
    <row r="95" spans="2:8" x14ac:dyDescent="0.25">
      <c r="B95" s="4"/>
      <c r="C95" s="6"/>
      <c r="D95" s="5"/>
      <c r="E95" s="7"/>
    </row>
    <row r="96" spans="2:8" x14ac:dyDescent="0.25">
      <c r="B96" s="4"/>
      <c r="C96" s="11"/>
      <c r="D96" s="12" t="s">
        <v>88</v>
      </c>
      <c r="E96" s="13">
        <f>SUM(E2:E95)</f>
        <v>505000</v>
      </c>
      <c r="H96" s="13">
        <f>SUM(H2:H95)</f>
        <v>12578400</v>
      </c>
    </row>
  </sheetData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Budget2017-18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SridharKalavathi</dc:creator>
  <cp:lastModifiedBy>Mathur, Guru</cp:lastModifiedBy>
  <dcterms:created xsi:type="dcterms:W3CDTF">2017-03-15T09:59:02Z</dcterms:created>
  <dcterms:modified xsi:type="dcterms:W3CDTF">2017-08-15T05:19:26Z</dcterms:modified>
</cp:coreProperties>
</file>