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<sst xmlns="http://schemas.openxmlformats.org/spreadsheetml/2006/main" count="45" uniqueCount="44">
  <si>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Government Schools Budget</t>
  </si>
  <si>
    <t>Compound wall and infrastructure for Chandranagar</t>
  </si>
  <si>
    <t>Teaching/Learning Material</t>
  </si>
  <si>
    <t>School Trips</t>
  </si>
  <si>
    <t>Overnight learning trips to Chamarajnagar/Timbaku</t>
  </si>
  <si>
    <t>4 trips each costing around 5000 (6th and 7th standards)</t>
  </si>
  <si>
    <t>Salaries for  existing teachers (3 @ 3000)</t>
  </si>
  <si>
    <t>Salaries for additional teachers (3 @ 6250)</t>
  </si>
  <si>
    <t>Asha India conference in Chennai (6 * 750)</t>
  </si>
  <si>
    <t>Total</t>
  </si>
  <si>
    <t>Current Balance in INR</t>
  </si>
  <si>
    <t>Annual Budget for Chaithanya</t>
  </si>
  <si>
    <t>Annual Budget for Muthyalappa</t>
  </si>
  <si>
    <t>Annual Budget for BLR Govt Schools</t>
  </si>
  <si>
    <t>Jogihatti</t>
  </si>
  <si>
    <t>Hosa Jogihatti</t>
  </si>
  <si>
    <t>K.B.Nagara</t>
  </si>
  <si>
    <t>Hosa Channabasayanahatti</t>
  </si>
  <si>
    <t>Channabasayanahatti</t>
  </si>
  <si>
    <t>Jaganarahatti</t>
  </si>
  <si>
    <t>Mallurhatti</t>
  </si>
  <si>
    <t>Bhimagondanahalli</t>
  </si>
  <si>
    <t>Nayakanahatti</t>
  </si>
  <si>
    <t>Madiahanahatti</t>
  </si>
  <si>
    <t>Malapanahatti</t>
  </si>
  <si>
    <t>Gowdgere</t>
  </si>
  <si>
    <t>Govt. Spending Per Child</t>
  </si>
  <si>
    <t>CFL Spending Per Child</t>
  </si>
  <si>
    <t>Isha Rural School</t>
  </si>
  <si>
    <t>Our modest contribution should be an additional</t>
  </si>
  <si>
    <t>For our current involvement that would be</t>
  </si>
  <si>
    <t># Students</t>
  </si>
  <si>
    <t>Per Child Exp</t>
  </si>
  <si>
    <t>Current Balance in USD (9000 approx)</t>
  </si>
  <si>
    <t>Total Receipts</t>
  </si>
  <si>
    <t>Total Budgeted Payment</t>
  </si>
  <si>
    <t>Receipts</t>
  </si>
  <si>
    <t>Budgeted Payments</t>
  </si>
  <si>
    <t>Target for fund-raising</t>
  </si>
  <si>
    <t>(total 6000)</t>
  </si>
  <si>
    <t>per annum</t>
  </si>
  <si>
    <t>Student</t>
  </si>
  <si>
    <t>KSL</t>
  </si>
  <si>
    <t>Chandranagar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</si>
</sst>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49.57421875" style="0" bestFit="1" customWidth="1"/>
    <col min="4" max="4" width="10.00390625" style="0" bestFit="1" customWidth="1"/>
    <col min="5" max="5" width="12.421875" style="0" bestFit="1" customWidth="1"/>
  </cols>
  <sheetData>
    <row r="1" spans="4:5" ht="12.75">
      <c r="D1" t="s">
        <v>31</v>
      </c>
      <c r="E1" t="s">
        <v>32</v>
      </c>
    </row>
    <row r="2" ht="12.75">
      <c r="A2" s="2" t="s">
        <v>36</v>
      </c>
    </row>
    <row r="3" spans="1:2" ht="12.75">
      <c r="A3" t="s">
        <v>10</v>
      </c>
      <c r="B3">
        <v>450000</v>
      </c>
    </row>
    <row r="4" spans="1:2" ht="12.75">
      <c r="A4" t="s">
        <v>33</v>
      </c>
      <c r="B4">
        <f>9000*40</f>
        <v>360000</v>
      </c>
    </row>
    <row r="6" spans="1:2" ht="12.75">
      <c r="A6" s="1" t="s">
        <v>34</v>
      </c>
      <c r="B6" s="1">
        <f>SUM(B3:B4)</f>
        <v>810000</v>
      </c>
    </row>
    <row r="8" ht="12.75">
      <c r="A8" s="2" t="s">
        <v>37</v>
      </c>
    </row>
    <row r="9" spans="1:5" ht="12.75">
      <c r="A9" t="s">
        <v>11</v>
      </c>
      <c r="B9">
        <v>251000</v>
      </c>
      <c r="D9">
        <v>482</v>
      </c>
      <c r="E9">
        <f>B9/482</f>
        <v>520.7468879668049</v>
      </c>
    </row>
    <row r="10" spans="1:2" ht="12.75">
      <c r="A10" t="s">
        <v>12</v>
      </c>
      <c r="B10">
        <f>12500*12</f>
        <v>150000</v>
      </c>
    </row>
    <row r="11" spans="1:5" ht="12.75">
      <c r="A11" t="s">
        <v>13</v>
      </c>
      <c r="B11">
        <v>483500</v>
      </c>
      <c r="D11">
        <v>610</v>
      </c>
      <c r="E11">
        <f>(483500-106000)/610</f>
        <v>618.8524590163935</v>
      </c>
    </row>
    <row r="13" spans="1:2" ht="12.75">
      <c r="A13" s="1" t="s">
        <v>35</v>
      </c>
      <c r="B13" s="1">
        <f>SUM(B9:B11)</f>
        <v>884500</v>
      </c>
    </row>
    <row r="15" ht="12.75">
      <c r="A15" s="1" t="s">
        <v>38</v>
      </c>
    </row>
    <row r="17" spans="1:2" ht="12.75">
      <c r="A17" t="s">
        <v>26</v>
      </c>
      <c r="B17">
        <v>1500</v>
      </c>
    </row>
    <row r="18" spans="1:2" ht="12.75">
      <c r="A18" t="s">
        <v>27</v>
      </c>
      <c r="B18">
        <v>44000</v>
      </c>
    </row>
    <row r="19" spans="1:2" ht="12.75">
      <c r="A19" t="s">
        <v>28</v>
      </c>
      <c r="B19">
        <v>6000</v>
      </c>
    </row>
    <row r="20" spans="1:3" ht="12.75">
      <c r="A20" t="s">
        <v>29</v>
      </c>
      <c r="B20">
        <v>4500</v>
      </c>
      <c r="C20" t="s">
        <v>39</v>
      </c>
    </row>
    <row r="21" spans="1:3" ht="12.75">
      <c r="A21" t="s">
        <v>30</v>
      </c>
      <c r="B21" s="1">
        <f>4500*(610+482)</f>
        <v>4914000</v>
      </c>
      <c r="C21" t="s">
        <v>40</v>
      </c>
    </row>
    <row r="23" ht="12.75">
      <c r="A23" s="2" t="s">
        <v>0</v>
      </c>
    </row>
    <row r="25" spans="1:2" ht="12.75">
      <c r="A25" t="s">
        <v>6</v>
      </c>
      <c r="B25">
        <f>3*3000*12</f>
        <v>108000</v>
      </c>
    </row>
    <row r="26" spans="1:2" ht="12.75">
      <c r="A26" t="s">
        <v>7</v>
      </c>
      <c r="B26">
        <f>3*6250*12</f>
        <v>225000</v>
      </c>
    </row>
    <row r="27" spans="1:2" ht="12.75">
      <c r="A27" t="s">
        <v>1</v>
      </c>
      <c r="B27">
        <v>106000</v>
      </c>
    </row>
    <row r="28" spans="1:2" ht="12.75">
      <c r="A28" t="s">
        <v>2</v>
      </c>
      <c r="B28">
        <v>20000</v>
      </c>
    </row>
    <row r="29" ht="12.75">
      <c r="A29" t="s">
        <v>3</v>
      </c>
    </row>
    <row r="30" ht="12.75">
      <c r="A30" t="s">
        <v>4</v>
      </c>
    </row>
    <row r="31" spans="1:2" ht="12.75">
      <c r="A31" t="s">
        <v>5</v>
      </c>
      <c r="B31">
        <v>20000</v>
      </c>
    </row>
    <row r="32" spans="1:2" ht="12.75">
      <c r="A32" t="s">
        <v>8</v>
      </c>
      <c r="B32">
        <f>6*750</f>
        <v>4500</v>
      </c>
    </row>
    <row r="33" spans="1:2" s="1" customFormat="1" ht="12.75">
      <c r="A33"/>
      <c r="B33"/>
    </row>
    <row r="34" spans="1:2" ht="12.75">
      <c r="A34" t="s">
        <v>9</v>
      </c>
      <c r="B34" s="1">
        <f>SUM(B25:B32)</f>
        <v>483500</v>
      </c>
    </row>
    <row r="36" ht="12.75">
      <c r="A36" t="s">
        <v>41</v>
      </c>
    </row>
    <row r="37" spans="1:2" ht="12.75">
      <c r="A37" t="s">
        <v>42</v>
      </c>
      <c r="B37">
        <v>270</v>
      </c>
    </row>
    <row r="38" spans="1:2" ht="12.75">
      <c r="A38" t="s">
        <v>43</v>
      </c>
      <c r="B38">
        <v>340</v>
      </c>
    </row>
    <row r="39" spans="1:2" s="1" customFormat="1" ht="12.75">
      <c r="A39" t="s">
        <v>15</v>
      </c>
      <c r="B39">
        <v>50</v>
      </c>
    </row>
    <row r="40" spans="1:2" ht="12.75">
      <c r="A40" t="s">
        <v>16</v>
      </c>
      <c r="B40">
        <v>31</v>
      </c>
    </row>
    <row r="41" spans="1:2" ht="12.75">
      <c r="A41" t="s">
        <v>17</v>
      </c>
      <c r="B41">
        <v>53</v>
      </c>
    </row>
    <row r="42" spans="1:2" ht="12.75">
      <c r="A42" t="s">
        <v>18</v>
      </c>
      <c r="B42">
        <v>45</v>
      </c>
    </row>
    <row r="43" spans="1:2" ht="12.75">
      <c r="A43" t="s">
        <v>19</v>
      </c>
      <c r="B43">
        <v>29</v>
      </c>
    </row>
    <row r="44" spans="1:2" ht="12.75">
      <c r="A44" t="s">
        <v>20</v>
      </c>
      <c r="B44">
        <v>79</v>
      </c>
    </row>
    <row r="45" spans="1:2" ht="12.75">
      <c r="A45" t="s">
        <v>21</v>
      </c>
      <c r="B45">
        <v>29</v>
      </c>
    </row>
    <row r="46" spans="1:2" ht="12.75">
      <c r="A46" t="s">
        <v>14</v>
      </c>
      <c r="B46">
        <v>41</v>
      </c>
    </row>
    <row r="47" spans="1:2" ht="12.75">
      <c r="A47" t="s">
        <v>22</v>
      </c>
      <c r="B47">
        <v>35</v>
      </c>
    </row>
    <row r="48" spans="1:2" ht="12.75">
      <c r="A48" t="s">
        <v>23</v>
      </c>
      <c r="B48">
        <v>30</v>
      </c>
    </row>
    <row r="49" spans="1:2" ht="12.75">
      <c r="A49" t="s">
        <v>24</v>
      </c>
      <c r="B49">
        <v>30</v>
      </c>
    </row>
    <row r="50" spans="1:2" ht="12.75">
      <c r="A50" t="s">
        <v>25</v>
      </c>
      <c r="B50">
        <v>30</v>
      </c>
    </row>
    <row r="51" spans="1:2" ht="12.75">
      <c r="A51" s="2" t="s">
        <v>9</v>
      </c>
      <c r="B51">
        <f>SUM(B37:B50)</f>
        <v>1092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Ramchandar</dc:creator>
  <cp:keywords/>
  <dc:description/>
  <cp:lastModifiedBy>Ramchandar</cp:lastModifiedBy>
  <cp:lastPrinted>2007-10-07T04:24:48Z</cp:lastPrinted>
  <dcterms:created xsi:type="dcterms:W3CDTF">2007-10-04T16:54:25Z</dcterms:created>
  <dcterms:modified xsi:type="dcterms:W3CDTF">2007-10-07T12:14:44Z</dcterms:modified>
  <cp:category/>
  <cp:version/>
  <cp:contentType/>
  <cp:contentStatus/>
</cp:coreProperties>
</file>