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<sst xmlns="http://schemas.openxmlformats.org/spreadsheetml/2006/main" count="100" uniqueCount="86">
  <si>
    <t>S.No</t>
  </si>
  <si>
    <t>Particulars</t>
  </si>
  <si>
    <t>Two Girls Interest Centre</t>
  </si>
  <si>
    <t>Existing centre Rent x @Rs</t>
  </si>
  <si>
    <t>7000x12 months (Recurring)</t>
  </si>
  <si>
    <t>culture@Rs 5000x12 months</t>
  </si>
  <si>
    <t xml:space="preserve">Linking drop outs with National </t>
  </si>
  <si>
    <t>open School (one time)</t>
  </si>
  <si>
    <t>37 Adolescents x@Rs1500</t>
  </si>
  <si>
    <t>(Registration fees,Course Material</t>
  </si>
  <si>
    <t>Reference books, special tutuin)</t>
  </si>
  <si>
    <t>in a year</t>
  </si>
  <si>
    <t>x12 month</t>
  </si>
  <si>
    <t>2 NIOS Instructor  @ 4500x2</t>
  </si>
  <si>
    <t>Vocational Trainings</t>
  </si>
  <si>
    <t>Salary of the instructor</t>
  </si>
  <si>
    <t>Salary of instructor- Cutting</t>
  </si>
  <si>
    <t>Linking the Vocational training</t>
  </si>
  <si>
    <t>to income generation program</t>
  </si>
  <si>
    <t>Salary of the Co-ordinator @ 8000</t>
  </si>
  <si>
    <t>x 12 months</t>
  </si>
  <si>
    <t>Maintenance</t>
  </si>
  <si>
    <t>Training in Basic life skills 100</t>
  </si>
  <si>
    <t>Trainer @Rs 5000 per groupx4groups</t>
  </si>
  <si>
    <t>Training venue and IEC materials-5000</t>
  </si>
  <si>
    <t>Administration</t>
  </si>
  <si>
    <t>Local Travel</t>
  </si>
  <si>
    <t>Training in Child rights</t>
  </si>
  <si>
    <t>Trainer @ 5000per group x4 groups</t>
  </si>
  <si>
    <t>Training venue and IEC materials -5000</t>
  </si>
  <si>
    <t>Accountant part time</t>
  </si>
  <si>
    <t>Stationery/Photocopy</t>
  </si>
  <si>
    <t>Telephone/Fax</t>
  </si>
  <si>
    <t>Audit Fee</t>
  </si>
  <si>
    <t>Documentation/Report writing</t>
  </si>
  <si>
    <t>(Total cost is 8% of the project)</t>
  </si>
  <si>
    <t>Sub Total</t>
  </si>
  <si>
    <t>Computer Instructor @6000</t>
  </si>
  <si>
    <t>Bearuty culture @ 5000x12</t>
  </si>
  <si>
    <t>and tailoring @ 4000x12</t>
  </si>
  <si>
    <t xml:space="preserve">  </t>
  </si>
  <si>
    <t>Balance as on 1 sept 07</t>
  </si>
  <si>
    <t>Balance</t>
  </si>
  <si>
    <t xml:space="preserve"> Market linkages </t>
  </si>
  <si>
    <t xml:space="preserve">Networking &amp; meetings with factory owner </t>
  </si>
  <si>
    <t xml:space="preserve">Exposure Visits to different factory site </t>
  </si>
  <si>
    <t>Exihibitions</t>
  </si>
  <si>
    <t>adolescents (2 groups) (one time)</t>
  </si>
  <si>
    <t xml:space="preserve">Formation of groups </t>
  </si>
  <si>
    <t>Product making by trained girls for sale</t>
  </si>
  <si>
    <t xml:space="preserve">Setup a tailoring shop for community </t>
  </si>
  <si>
    <t xml:space="preserve">Placement cell &amp; New centre for Beauty </t>
  </si>
  <si>
    <t>Application Fee to setup Accridiated center</t>
  </si>
  <si>
    <t>ABHAS</t>
  </si>
  <si>
    <t>ASHA STANDFORD-Teach Project</t>
  </si>
  <si>
    <t>Reporting Quarter-Sept. 07 to Dec. 07</t>
  </si>
  <si>
    <t>SUMMARY PAGE</t>
  </si>
  <si>
    <t xml:space="preserve">Description </t>
  </si>
  <si>
    <t>Dates</t>
  </si>
  <si>
    <t xml:space="preserve">Amount in Indian </t>
  </si>
  <si>
    <t>Rupees</t>
  </si>
  <si>
    <t>% of Total Budget</t>
  </si>
  <si>
    <t>Income</t>
  </si>
  <si>
    <t>Money received from Asha Stanford</t>
  </si>
  <si>
    <t>1. First installment</t>
  </si>
  <si>
    <t>2. Second installment</t>
  </si>
  <si>
    <t>Total Reveived (A)</t>
  </si>
  <si>
    <t>Expenses</t>
  </si>
  <si>
    <t>Actual Expenses made</t>
  </si>
  <si>
    <t xml:space="preserve">1. Expenses made in first financial report Mar. to Aug. 07 </t>
  </si>
  <si>
    <t>Total Expenses (B)</t>
  </si>
  <si>
    <t>Balance (A-B)</t>
  </si>
  <si>
    <t>Manjusha Singh</t>
  </si>
  <si>
    <t>Programe Manager</t>
  </si>
  <si>
    <t>17-5-2007</t>
  </si>
  <si>
    <t>30-6-2007</t>
  </si>
  <si>
    <t xml:space="preserve">                                                                  ASHA STANDFORD-Teach Project - March 2007 to June 2008</t>
  </si>
  <si>
    <t xml:space="preserve"> Expenditure</t>
  </si>
  <si>
    <t>Total Expenditure</t>
  </si>
  <si>
    <t>1-09-07 to 29-2-08</t>
  </si>
  <si>
    <t>3. Third installment</t>
  </si>
  <si>
    <t xml:space="preserve">2. Expenses made in Second financial report Sept.07 to Feb. 08 </t>
  </si>
  <si>
    <r>
      <t xml:space="preserve">                       </t>
    </r>
    <r>
      <rPr>
        <b/>
        <sz val="10"/>
        <rFont val="Arial"/>
        <family val="2"/>
      </rPr>
      <t xml:space="preserve">                                        Second financial Statement for the period 1-9-2007 to 29-02-2008</t>
    </r>
  </si>
  <si>
    <t xml:space="preserve">            ABHAS</t>
  </si>
  <si>
    <t>Expenditure</t>
  </si>
  <si>
    <t>1-3-08 to 30-6-08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</si>
</sst>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2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Fill="1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3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" xfId="0" applyFont="1" applyFill="1" applyBorder="1" applyAlignment="1">
      <alignment/>
    </xf>
    <xf numFmtId="4" fontId="0" fillId="0" borderId="6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10" fontId="0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8" xfId="0" applyFont="1" applyFill="1" applyBorder="1" applyAlignment="1">
      <alignment/>
    </xf>
    <xf numFmtId="4" fontId="3" fillId="0" borderId="7" xfId="0" applyNumberFormat="1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4" fontId="3" fillId="0" borderId="9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9" xfId="0" applyFont="1" applyFill="1" applyBorder="1" applyAlignment="1">
      <alignment/>
    </xf>
    <xf numFmtId="14" fontId="0" fillId="0" borderId="2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3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e@Rs%205000x12%20month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4"/>
  <sheetViews>
    <sheetView tabSelected="1" workbookViewId="0" topLeftCell="B1">
      <selection activeCell="C16" sqref="C1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19.7109375" style="0" customWidth="1"/>
    <col min="4" max="4" width="16.57421875" style="0" customWidth="1"/>
    <col min="5" max="5" width="16.421875" style="0" customWidth="1"/>
  </cols>
  <sheetData>
    <row r="2" spans="1:4" ht="12.75">
      <c r="A2" s="1"/>
      <c r="B2" t="s">
        <v>40</v>
      </c>
      <c r="C2" s="2" t="s">
        <v>83</v>
      </c>
      <c r="D2" s="2"/>
    </row>
    <row r="3" spans="1:6" ht="12.75">
      <c r="A3" s="1"/>
      <c r="B3" s="3" t="s">
        <v>76</v>
      </c>
      <c r="C3" s="3"/>
      <c r="D3" s="3"/>
      <c r="E3" s="3"/>
      <c r="F3" s="2"/>
    </row>
    <row r="4" spans="1:2" ht="12.75">
      <c r="A4" s="1"/>
      <c r="B4" t="s">
        <v>82</v>
      </c>
    </row>
    <row r="5" spans="1:6" ht="12.75">
      <c r="A5" s="4" t="s">
        <v>0</v>
      </c>
      <c r="B5" s="5" t="s">
        <v>1</v>
      </c>
      <c r="C5" s="6" t="s">
        <v>41</v>
      </c>
      <c r="D5" s="7" t="s">
        <v>77</v>
      </c>
      <c r="E5" s="4" t="s">
        <v>84</v>
      </c>
      <c r="F5" s="8" t="s">
        <v>42</v>
      </c>
    </row>
    <row r="6" spans="1:6" ht="12.75">
      <c r="A6" s="9"/>
      <c r="B6" s="10"/>
      <c r="C6" s="11"/>
      <c r="D6" s="12" t="s">
        <v>79</v>
      </c>
      <c r="E6" s="9" t="s">
        <v>85</v>
      </c>
      <c r="F6" s="13"/>
    </row>
    <row r="7" spans="1:6" ht="12.75">
      <c r="A7" s="14">
        <v>1</v>
      </c>
      <c r="B7" s="15" t="s">
        <v>2</v>
      </c>
      <c r="C7" s="16">
        <v>103000</v>
      </c>
      <c r="D7" s="17">
        <v>57000</v>
      </c>
      <c r="E7" s="16"/>
      <c r="F7" s="17">
        <f>C7-D7</f>
        <v>46000</v>
      </c>
    </row>
    <row r="8" spans="1:6" ht="12.75">
      <c r="A8" s="18"/>
      <c r="B8" s="19" t="s">
        <v>3</v>
      </c>
      <c r="C8" s="20"/>
      <c r="D8" s="21"/>
      <c r="E8" s="22"/>
      <c r="F8" s="21"/>
    </row>
    <row r="9" spans="1:6" ht="12.75">
      <c r="A9" s="18"/>
      <c r="B9" s="19" t="s">
        <v>4</v>
      </c>
      <c r="C9" s="20"/>
      <c r="D9" s="21"/>
      <c r="E9" s="22"/>
      <c r="F9" s="21"/>
    </row>
    <row r="10" spans="1:6" ht="12.75">
      <c r="A10" s="18"/>
      <c r="B10" s="19"/>
      <c r="C10" s="20"/>
      <c r="D10" s="21"/>
      <c r="E10" s="22"/>
      <c r="F10" s="21"/>
    </row>
    <row r="11" spans="1:6" ht="12.75">
      <c r="A11" s="18"/>
      <c r="B11" s="19" t="s">
        <v>51</v>
      </c>
      <c r="C11" s="20"/>
      <c r="D11" s="21"/>
      <c r="E11" s="22"/>
      <c r="F11" s="21"/>
    </row>
    <row r="12" spans="1:6" ht="12.75">
      <c r="A12" s="18"/>
      <c r="B12" s="23" t="s">
        <v>5</v>
      </c>
      <c r="C12" s="20"/>
      <c r="D12" s="21"/>
      <c r="E12" s="22"/>
      <c r="F12" s="21"/>
    </row>
    <row r="13" spans="1:6" ht="12.75">
      <c r="A13" s="24"/>
      <c r="B13" s="25"/>
      <c r="C13" s="26"/>
      <c r="D13" s="27"/>
      <c r="E13" s="28"/>
      <c r="F13" s="27"/>
    </row>
    <row r="14" spans="1:6" ht="12.75">
      <c r="A14" s="29"/>
      <c r="B14" s="30" t="s">
        <v>36</v>
      </c>
      <c r="C14" s="31">
        <v>103000</v>
      </c>
      <c r="D14" s="32">
        <f>SUM(D7:D13)</f>
        <v>57000</v>
      </c>
      <c r="E14" s="31"/>
      <c r="F14" s="32">
        <f>SUM(F7:F13)</f>
        <v>46000</v>
      </c>
    </row>
    <row r="15" spans="1:6" ht="12.75">
      <c r="A15" s="33">
        <v>2</v>
      </c>
      <c r="B15" s="34" t="s">
        <v>6</v>
      </c>
      <c r="C15" s="35">
        <v>54500</v>
      </c>
      <c r="D15" s="36">
        <v>15562</v>
      </c>
      <c r="E15" s="16"/>
      <c r="F15" s="17">
        <f>C15-D15</f>
        <v>38938</v>
      </c>
    </row>
    <row r="16" spans="1:6" ht="12.75">
      <c r="A16" s="37"/>
      <c r="B16" s="38" t="s">
        <v>7</v>
      </c>
      <c r="C16" s="19"/>
      <c r="D16" s="39"/>
      <c r="E16" s="20"/>
      <c r="F16" s="21"/>
    </row>
    <row r="17" spans="1:6" ht="12.75">
      <c r="A17" s="37"/>
      <c r="B17" s="38" t="s">
        <v>8</v>
      </c>
      <c r="C17" s="19"/>
      <c r="D17" s="39"/>
      <c r="E17" s="20"/>
      <c r="F17" s="21"/>
    </row>
    <row r="18" spans="1:6" ht="12.75">
      <c r="A18" s="37"/>
      <c r="B18" s="38" t="s">
        <v>9</v>
      </c>
      <c r="C18" s="19"/>
      <c r="D18" s="39"/>
      <c r="E18" s="119"/>
      <c r="F18" s="21"/>
    </row>
    <row r="19" spans="1:6" ht="12.75">
      <c r="A19" s="37"/>
      <c r="B19" s="38" t="s">
        <v>10</v>
      </c>
      <c r="C19" s="19"/>
      <c r="D19" s="21"/>
      <c r="E19" s="22"/>
      <c r="F19" s="21"/>
    </row>
    <row r="20" spans="1:6" ht="12.75">
      <c r="A20" s="37"/>
      <c r="B20" s="38" t="s">
        <v>11</v>
      </c>
      <c r="C20" s="19"/>
      <c r="D20" s="21"/>
      <c r="E20" s="22"/>
      <c r="F20" s="21"/>
    </row>
    <row r="21" spans="1:6" ht="12.75">
      <c r="A21" s="40"/>
      <c r="B21" s="39"/>
      <c r="C21" s="19"/>
      <c r="D21" s="21"/>
      <c r="E21" s="22"/>
      <c r="F21" s="21"/>
    </row>
    <row r="22" spans="1:6" ht="12.75">
      <c r="A22" s="40"/>
      <c r="B22" s="41" t="s">
        <v>52</v>
      </c>
      <c r="C22" s="25"/>
      <c r="D22" s="13"/>
      <c r="E22" s="120"/>
      <c r="F22" s="42"/>
    </row>
    <row r="23" spans="1:6" ht="12.75">
      <c r="A23" s="29"/>
      <c r="B23" s="43" t="s">
        <v>36</v>
      </c>
      <c r="C23" s="31">
        <v>157500</v>
      </c>
      <c r="D23" s="32">
        <f>SUM(D14:D22)</f>
        <v>72562</v>
      </c>
      <c r="E23" s="31"/>
      <c r="F23" s="32">
        <f>SUM(F14:F22)</f>
        <v>84938</v>
      </c>
    </row>
    <row r="24" spans="1:6" ht="12.75">
      <c r="A24" s="14">
        <v>3</v>
      </c>
      <c r="B24" s="44" t="s">
        <v>13</v>
      </c>
      <c r="C24" s="16">
        <v>95500</v>
      </c>
      <c r="D24" s="17">
        <v>36000</v>
      </c>
      <c r="E24" s="16"/>
      <c r="F24" s="17">
        <f>C24-D24</f>
        <v>59500</v>
      </c>
    </row>
    <row r="25" spans="1:6" ht="12.75">
      <c r="A25" s="18"/>
      <c r="B25" s="45" t="s">
        <v>12</v>
      </c>
      <c r="C25" s="20"/>
      <c r="D25" s="21"/>
      <c r="E25" s="22"/>
      <c r="F25" s="21"/>
    </row>
    <row r="26" spans="1:6" ht="12.75">
      <c r="A26" s="24"/>
      <c r="B26" s="25"/>
      <c r="C26" s="26"/>
      <c r="D26" s="27"/>
      <c r="E26" s="28"/>
      <c r="F26" s="27"/>
    </row>
    <row r="27" spans="1:6" ht="12.75">
      <c r="A27" s="29"/>
      <c r="B27" s="30" t="s">
        <v>36</v>
      </c>
      <c r="C27" s="31">
        <v>253000</v>
      </c>
      <c r="D27" s="32">
        <f>SUM(D23:D26)</f>
        <v>108562</v>
      </c>
      <c r="E27" s="31"/>
      <c r="F27" s="124">
        <f>SUM(F23:F26)</f>
        <v>144438</v>
      </c>
    </row>
    <row r="28" spans="1:6" ht="12.75">
      <c r="A28" s="33">
        <v>4</v>
      </c>
      <c r="B28" s="46" t="s">
        <v>14</v>
      </c>
      <c r="C28" s="16">
        <v>60000</v>
      </c>
      <c r="D28" s="17">
        <v>25000</v>
      </c>
      <c r="E28" s="16"/>
      <c r="F28" s="17">
        <f>C28-D28</f>
        <v>35000</v>
      </c>
    </row>
    <row r="29" spans="1:6" ht="12.75">
      <c r="A29" s="37"/>
      <c r="B29" s="39" t="s">
        <v>15</v>
      </c>
      <c r="C29" s="22"/>
      <c r="D29" s="21"/>
      <c r="E29" s="47"/>
      <c r="F29" s="21"/>
    </row>
    <row r="30" spans="1:6" ht="12.75">
      <c r="A30" s="37"/>
      <c r="B30" s="39" t="s">
        <v>38</v>
      </c>
      <c r="C30" s="20"/>
      <c r="D30" s="21"/>
      <c r="E30" s="47"/>
      <c r="F30" s="21"/>
    </row>
    <row r="31" spans="1:6" ht="12.75">
      <c r="A31" s="40"/>
      <c r="B31" s="13"/>
      <c r="C31" s="28"/>
      <c r="D31" s="27"/>
      <c r="E31" s="48"/>
      <c r="F31" s="27"/>
    </row>
    <row r="32" spans="1:6" ht="12.75">
      <c r="A32" s="29"/>
      <c r="B32" s="30" t="s">
        <v>36</v>
      </c>
      <c r="C32" s="31">
        <v>313000</v>
      </c>
      <c r="D32" s="32">
        <f>SUM(D27:D31)</f>
        <v>133562</v>
      </c>
      <c r="E32" s="31"/>
      <c r="F32" s="32">
        <f>SUM(F27:F31)</f>
        <v>179438</v>
      </c>
    </row>
    <row r="33" spans="1:6" ht="12.75">
      <c r="A33" s="14">
        <v>5</v>
      </c>
      <c r="B33" s="49" t="s">
        <v>16</v>
      </c>
      <c r="C33" s="16">
        <v>26000</v>
      </c>
      <c r="D33" s="17">
        <v>24000</v>
      </c>
      <c r="E33" s="16"/>
      <c r="F33" s="17">
        <f>C33-D33</f>
        <v>2000</v>
      </c>
    </row>
    <row r="34" spans="1:6" ht="12.75">
      <c r="A34" s="24"/>
      <c r="B34" s="13" t="s">
        <v>39</v>
      </c>
      <c r="C34" s="28"/>
      <c r="D34" s="27"/>
      <c r="E34" s="48"/>
      <c r="F34" s="27"/>
    </row>
    <row r="35" spans="1:6" ht="12.75">
      <c r="A35" s="29"/>
      <c r="B35" s="30" t="s">
        <v>36</v>
      </c>
      <c r="C35" s="50">
        <v>339000</v>
      </c>
      <c r="D35" s="32">
        <f>SUM(D32:D34)</f>
        <v>157562</v>
      </c>
      <c r="E35" s="31"/>
      <c r="F35" s="32">
        <f>SUM(F32:F34)</f>
        <v>181438</v>
      </c>
    </row>
    <row r="36" spans="1:6" ht="12.75">
      <c r="A36" s="14">
        <v>6</v>
      </c>
      <c r="B36" s="49" t="s">
        <v>17</v>
      </c>
      <c r="C36" s="16">
        <v>96000</v>
      </c>
      <c r="D36" s="17">
        <v>43226</v>
      </c>
      <c r="E36" s="16"/>
      <c r="F36" s="17">
        <f>C36-D36</f>
        <v>52774</v>
      </c>
    </row>
    <row r="37" spans="1:6" ht="12.75">
      <c r="A37" s="18"/>
      <c r="B37" s="39" t="s">
        <v>18</v>
      </c>
      <c r="C37" s="22"/>
      <c r="D37" s="21"/>
      <c r="E37" s="22"/>
      <c r="F37" s="21"/>
    </row>
    <row r="38" spans="1:6" ht="12.75">
      <c r="A38" s="18"/>
      <c r="B38" s="39" t="s">
        <v>19</v>
      </c>
      <c r="C38" s="22"/>
      <c r="D38" s="21"/>
      <c r="E38" s="22"/>
      <c r="F38" s="21"/>
    </row>
    <row r="39" spans="1:6" ht="12.75">
      <c r="A39" s="24"/>
      <c r="B39" s="13" t="s">
        <v>20</v>
      </c>
      <c r="C39" s="28"/>
      <c r="D39" s="27"/>
      <c r="E39" s="28"/>
      <c r="F39" s="27"/>
    </row>
    <row r="40" spans="1:6" ht="12.75">
      <c r="A40" s="29"/>
      <c r="B40" s="30" t="s">
        <v>36</v>
      </c>
      <c r="C40" s="31">
        <v>435000</v>
      </c>
      <c r="D40" s="32">
        <f>SUM(D35:D39)</f>
        <v>200788</v>
      </c>
      <c r="E40" s="31"/>
      <c r="F40" s="32">
        <f>SUM(F35:F39)</f>
        <v>234212</v>
      </c>
    </row>
    <row r="41" spans="1:6" ht="12.75">
      <c r="A41" s="14">
        <v>7</v>
      </c>
      <c r="B41" s="51" t="s">
        <v>37</v>
      </c>
      <c r="C41" s="52">
        <v>60000</v>
      </c>
      <c r="D41" s="17">
        <v>36000</v>
      </c>
      <c r="E41" s="35"/>
      <c r="F41" s="17">
        <f>C41-D41</f>
        <v>24000</v>
      </c>
    </row>
    <row r="42" spans="1:6" ht="12.75">
      <c r="A42" s="24"/>
      <c r="B42" s="53" t="s">
        <v>20</v>
      </c>
      <c r="C42" s="54"/>
      <c r="D42" s="27"/>
      <c r="E42" s="48"/>
      <c r="F42" s="27"/>
    </row>
    <row r="43" spans="1:6" ht="12.75">
      <c r="A43" s="29"/>
      <c r="B43" s="30" t="s">
        <v>36</v>
      </c>
      <c r="C43" s="54">
        <v>495000</v>
      </c>
      <c r="D43" s="32">
        <f>SUM(D40:D42)</f>
        <v>236788</v>
      </c>
      <c r="E43" s="31"/>
      <c r="F43" s="32">
        <f>SUM(F40:F42)</f>
        <v>258212</v>
      </c>
    </row>
    <row r="44" spans="1:6" ht="12.75">
      <c r="A44" s="24">
        <v>8</v>
      </c>
      <c r="B44" s="55" t="s">
        <v>21</v>
      </c>
      <c r="C44" s="56">
        <v>12000</v>
      </c>
      <c r="D44" s="57">
        <v>6378</v>
      </c>
      <c r="E44" s="56"/>
      <c r="F44" s="17">
        <f>C44-D44</f>
        <v>5622</v>
      </c>
    </row>
    <row r="45" spans="1:6" ht="12.75">
      <c r="A45" s="29"/>
      <c r="B45" s="30" t="s">
        <v>36</v>
      </c>
      <c r="C45" s="50">
        <v>507000</v>
      </c>
      <c r="D45" s="32">
        <f>SUM(D43:D44)</f>
        <v>243166</v>
      </c>
      <c r="E45" s="31"/>
      <c r="F45" s="32">
        <f>SUM(F43:F44)</f>
        <v>263834</v>
      </c>
    </row>
    <row r="46" spans="1:6" ht="12.75">
      <c r="A46" s="14">
        <v>9</v>
      </c>
      <c r="B46" s="49" t="s">
        <v>22</v>
      </c>
      <c r="C46" s="16">
        <v>25000</v>
      </c>
      <c r="D46" s="17">
        <v>0</v>
      </c>
      <c r="E46" s="16"/>
      <c r="F46" s="17">
        <f>C46-D46</f>
        <v>25000</v>
      </c>
    </row>
    <row r="47" spans="1:6" ht="12.75">
      <c r="A47" s="18"/>
      <c r="B47" s="39" t="s">
        <v>47</v>
      </c>
      <c r="C47" s="22"/>
      <c r="D47" s="21"/>
      <c r="E47" s="22"/>
      <c r="F47" s="21"/>
    </row>
    <row r="48" spans="1:6" ht="12.75">
      <c r="A48" s="18"/>
      <c r="B48" s="39" t="s">
        <v>23</v>
      </c>
      <c r="C48" s="22"/>
      <c r="D48" s="21"/>
      <c r="E48" s="22"/>
      <c r="F48" s="21"/>
    </row>
    <row r="49" spans="1:6" ht="12.75">
      <c r="A49" s="24"/>
      <c r="B49" s="13" t="s">
        <v>24</v>
      </c>
      <c r="C49" s="54"/>
      <c r="D49" s="27"/>
      <c r="E49" s="28"/>
      <c r="F49" s="27"/>
    </row>
    <row r="50" spans="1:6" ht="12.75">
      <c r="A50" s="18"/>
      <c r="B50" s="30" t="s">
        <v>36</v>
      </c>
      <c r="C50" s="58">
        <v>532000</v>
      </c>
      <c r="D50" s="59">
        <f>SUM(D45:D49)</f>
        <v>243166</v>
      </c>
      <c r="E50" s="60"/>
      <c r="F50" s="61">
        <f>SUM(F45:F49)</f>
        <v>288834</v>
      </c>
    </row>
    <row r="51" spans="1:6" ht="12.75">
      <c r="A51" s="14">
        <v>10</v>
      </c>
      <c r="B51" s="15" t="s">
        <v>27</v>
      </c>
      <c r="C51" s="16">
        <v>25000</v>
      </c>
      <c r="D51" s="17">
        <v>10576</v>
      </c>
      <c r="E51" s="62"/>
      <c r="F51" s="17">
        <f>C51-D51</f>
        <v>14424</v>
      </c>
    </row>
    <row r="52" spans="1:6" ht="12.75">
      <c r="A52" s="18"/>
      <c r="B52" s="19" t="s">
        <v>28</v>
      </c>
      <c r="C52" s="22"/>
      <c r="D52" s="21"/>
      <c r="E52" s="22"/>
      <c r="F52" s="21"/>
    </row>
    <row r="53" spans="1:6" ht="12.75">
      <c r="A53" s="24"/>
      <c r="B53" s="25" t="s">
        <v>29</v>
      </c>
      <c r="C53" s="28"/>
      <c r="D53" s="27"/>
      <c r="E53" s="28"/>
      <c r="F53" s="27"/>
    </row>
    <row r="54" spans="1:6" ht="12.75">
      <c r="A54" s="29"/>
      <c r="B54" s="64" t="s">
        <v>36</v>
      </c>
      <c r="C54" s="31">
        <v>557000</v>
      </c>
      <c r="D54" s="32">
        <f>SUM(D50:D53)</f>
        <v>253742</v>
      </c>
      <c r="E54" s="31"/>
      <c r="F54" s="65">
        <f>SUM(F50:F53)</f>
        <v>303258</v>
      </c>
    </row>
    <row r="55" spans="1:6" ht="12.75">
      <c r="A55" s="33">
        <v>11</v>
      </c>
      <c r="B55" s="66" t="s">
        <v>48</v>
      </c>
      <c r="C55" s="67">
        <v>25000</v>
      </c>
      <c r="D55" s="63">
        <v>0</v>
      </c>
      <c r="E55" s="68"/>
      <c r="F55" s="17">
        <f>C55-D55</f>
        <v>25000</v>
      </c>
    </row>
    <row r="56" spans="1:6" ht="12.75">
      <c r="A56" s="37"/>
      <c r="B56" s="70" t="s">
        <v>49</v>
      </c>
      <c r="C56" s="71"/>
      <c r="D56" s="72"/>
      <c r="E56" s="73"/>
      <c r="F56" s="21"/>
    </row>
    <row r="57" spans="1:6" ht="12.75">
      <c r="A57" s="40"/>
      <c r="B57" s="53" t="s">
        <v>50</v>
      </c>
      <c r="C57" s="74"/>
      <c r="D57" s="75"/>
      <c r="E57" s="76"/>
      <c r="F57" s="27"/>
    </row>
    <row r="58" spans="1:6" ht="12.75">
      <c r="A58" s="18"/>
      <c r="B58" s="77" t="s">
        <v>36</v>
      </c>
      <c r="C58" s="50">
        <v>582000</v>
      </c>
      <c r="D58" s="78">
        <f>SUM(D54:D57)</f>
        <v>253742</v>
      </c>
      <c r="E58" s="121"/>
      <c r="F58" s="32">
        <f>SUM(F54:F57)</f>
        <v>328258</v>
      </c>
    </row>
    <row r="59" spans="1:6" ht="12.75">
      <c r="A59" s="14">
        <v>12</v>
      </c>
      <c r="B59" s="79" t="s">
        <v>43</v>
      </c>
      <c r="C59" s="52">
        <v>57500</v>
      </c>
      <c r="D59" s="80">
        <v>20434</v>
      </c>
      <c r="E59" s="68"/>
      <c r="F59" s="17">
        <f>C59-D59</f>
        <v>37066</v>
      </c>
    </row>
    <row r="60" spans="1:6" ht="12" customHeight="1">
      <c r="A60" s="18"/>
      <c r="B60" s="81" t="s">
        <v>44</v>
      </c>
      <c r="C60" s="50"/>
      <c r="D60" s="72"/>
      <c r="E60" s="82"/>
      <c r="F60" s="21"/>
    </row>
    <row r="61" spans="1:6" ht="15.75" customHeight="1">
      <c r="A61" s="18"/>
      <c r="B61" s="81" t="s">
        <v>45</v>
      </c>
      <c r="C61" s="50"/>
      <c r="D61" s="72"/>
      <c r="E61" s="82"/>
      <c r="F61" s="21"/>
    </row>
    <row r="62" spans="1:6" ht="12.75">
      <c r="A62" s="24"/>
      <c r="B62" s="83" t="s">
        <v>46</v>
      </c>
      <c r="C62" s="54"/>
      <c r="D62" s="53"/>
      <c r="E62" s="83"/>
      <c r="F62" s="27"/>
    </row>
    <row r="63" spans="1:6" ht="12.75">
      <c r="A63" s="29"/>
      <c r="B63" s="43" t="s">
        <v>36</v>
      </c>
      <c r="C63" s="31">
        <v>639500</v>
      </c>
      <c r="D63" s="65">
        <f>SUM(D58:D62)</f>
        <v>274176</v>
      </c>
      <c r="E63" s="122"/>
      <c r="F63" s="32">
        <f>SUM(F58:F62)</f>
        <v>365324</v>
      </c>
    </row>
    <row r="64" spans="1:6" ht="12.75">
      <c r="A64" s="14">
        <v>13</v>
      </c>
      <c r="B64" s="49" t="s">
        <v>25</v>
      </c>
      <c r="C64" s="17">
        <v>24000</v>
      </c>
      <c r="D64" s="17">
        <v>12000</v>
      </c>
      <c r="E64" s="35"/>
      <c r="F64" s="17">
        <f>C64-D64</f>
        <v>12000</v>
      </c>
    </row>
    <row r="65" spans="1:6" ht="12.75">
      <c r="A65" s="18"/>
      <c r="B65" s="39" t="s">
        <v>30</v>
      </c>
      <c r="C65" s="21"/>
      <c r="D65" s="21"/>
      <c r="E65" s="47"/>
      <c r="F65" s="21"/>
    </row>
    <row r="66" spans="1:6" ht="12.75">
      <c r="A66" s="18"/>
      <c r="B66" s="39" t="s">
        <v>26</v>
      </c>
      <c r="C66" s="21"/>
      <c r="D66" s="21"/>
      <c r="E66" s="47"/>
      <c r="F66" s="21"/>
    </row>
    <row r="67" spans="1:6" ht="12.75">
      <c r="A67" s="18"/>
      <c r="B67" s="39" t="s">
        <v>31</v>
      </c>
      <c r="C67" s="21"/>
      <c r="D67" s="21"/>
      <c r="E67" s="47"/>
      <c r="F67" s="21"/>
    </row>
    <row r="68" spans="1:6" ht="12.75">
      <c r="A68" s="18"/>
      <c r="B68" s="39" t="s">
        <v>32</v>
      </c>
      <c r="C68" s="21"/>
      <c r="D68" s="21"/>
      <c r="E68" s="47"/>
      <c r="F68" s="21"/>
    </row>
    <row r="69" spans="1:6" ht="12.75">
      <c r="A69" s="18"/>
      <c r="B69" s="39" t="s">
        <v>33</v>
      </c>
      <c r="C69" s="21"/>
      <c r="D69" s="21"/>
      <c r="E69" s="47"/>
      <c r="F69" s="21"/>
    </row>
    <row r="70" spans="1:6" ht="12.75">
      <c r="A70" s="18"/>
      <c r="B70" s="39" t="s">
        <v>34</v>
      </c>
      <c r="C70" s="21"/>
      <c r="D70" s="21"/>
      <c r="E70" s="47"/>
      <c r="F70" s="21"/>
    </row>
    <row r="71" spans="1:6" ht="12.75">
      <c r="A71" s="24"/>
      <c r="B71" s="13" t="s">
        <v>35</v>
      </c>
      <c r="C71" s="27"/>
      <c r="D71" s="27"/>
      <c r="E71" s="48"/>
      <c r="F71" s="27"/>
    </row>
    <row r="72" spans="1:6" ht="12.75">
      <c r="A72" s="29"/>
      <c r="B72" s="30" t="s">
        <v>36</v>
      </c>
      <c r="C72" s="31">
        <v>663500</v>
      </c>
      <c r="D72" s="32">
        <f>SUM(D63:D71)</f>
        <v>286176</v>
      </c>
      <c r="E72" s="31"/>
      <c r="F72" s="32"/>
    </row>
    <row r="73" spans="1:6" ht="12.75">
      <c r="A73" s="55"/>
      <c r="B73" s="113" t="s">
        <v>78</v>
      </c>
      <c r="C73" s="55"/>
      <c r="D73" s="32">
        <f>SUM(D72)</f>
        <v>286176</v>
      </c>
      <c r="E73" s="123"/>
      <c r="F73" s="55"/>
    </row>
    <row r="75" spans="1:7" ht="12.75">
      <c r="A75" s="1"/>
      <c r="B75" s="84"/>
      <c r="C75" s="84"/>
      <c r="D75" s="84"/>
      <c r="G75" s="19"/>
    </row>
    <row r="76" spans="1:5" ht="12.75">
      <c r="A76" s="1"/>
      <c r="B76" s="84" t="s">
        <v>53</v>
      </c>
      <c r="C76" s="85"/>
      <c r="D76" s="82"/>
      <c r="E76" s="82"/>
    </row>
    <row r="77" spans="1:5" ht="12.75">
      <c r="A77" s="1"/>
      <c r="B77" s="84" t="s">
        <v>54</v>
      </c>
      <c r="C77" s="82"/>
      <c r="D77" s="82"/>
      <c r="E77" s="82"/>
    </row>
    <row r="78" spans="1:2" ht="12.75">
      <c r="A78" s="1"/>
      <c r="B78" s="2" t="s">
        <v>55</v>
      </c>
    </row>
    <row r="80" spans="1:2" ht="12.75">
      <c r="A80" s="1"/>
      <c r="B80" s="2" t="s">
        <v>56</v>
      </c>
    </row>
    <row r="82" spans="2:5" ht="12.75">
      <c r="B82" s="86" t="s">
        <v>57</v>
      </c>
      <c r="C82" s="14" t="s">
        <v>58</v>
      </c>
      <c r="D82" s="14" t="s">
        <v>59</v>
      </c>
      <c r="E82" s="87" t="s">
        <v>61</v>
      </c>
    </row>
    <row r="83" spans="2:5" ht="12.75">
      <c r="B83" s="88"/>
      <c r="C83" s="24"/>
      <c r="D83" s="24" t="s">
        <v>60</v>
      </c>
      <c r="E83" s="89"/>
    </row>
    <row r="84" spans="2:5" ht="12.75">
      <c r="B84" s="86" t="s">
        <v>62</v>
      </c>
      <c r="C84" s="49"/>
      <c r="D84" s="49"/>
      <c r="E84" s="90"/>
    </row>
    <row r="85" spans="2:5" ht="12.75">
      <c r="B85" s="20"/>
      <c r="C85" s="39"/>
      <c r="D85" s="39"/>
      <c r="E85" s="91"/>
    </row>
    <row r="86" spans="2:5" ht="12.75">
      <c r="B86" s="26" t="s">
        <v>63</v>
      </c>
      <c r="C86" s="13"/>
      <c r="D86" s="13"/>
      <c r="E86" s="92"/>
    </row>
    <row r="87" spans="2:5" ht="12.75">
      <c r="B87" s="93" t="s">
        <v>64</v>
      </c>
      <c r="C87" s="69" t="s">
        <v>74</v>
      </c>
      <c r="D87" s="94">
        <v>124840.32</v>
      </c>
      <c r="E87" s="95">
        <v>0.18</v>
      </c>
    </row>
    <row r="88" spans="2:5" ht="12.75">
      <c r="B88" s="96" t="s">
        <v>65</v>
      </c>
      <c r="C88" s="72" t="s">
        <v>75</v>
      </c>
      <c r="D88" s="97">
        <v>183493.44</v>
      </c>
      <c r="E88" s="98">
        <v>0.2646</v>
      </c>
    </row>
    <row r="89" spans="2:5" ht="12.75">
      <c r="B89" s="99" t="s">
        <v>80</v>
      </c>
      <c r="C89" s="114">
        <v>39450</v>
      </c>
      <c r="D89" s="94">
        <v>200445.44</v>
      </c>
      <c r="E89" s="95">
        <v>0.289</v>
      </c>
    </row>
    <row r="90" spans="2:5" ht="12.75">
      <c r="B90" s="26"/>
      <c r="C90" s="115">
        <v>39541</v>
      </c>
      <c r="D90" s="116">
        <v>99715.52</v>
      </c>
      <c r="E90" s="117">
        <v>0.1437</v>
      </c>
    </row>
    <row r="91" spans="2:5" ht="12.75">
      <c r="B91" s="100" t="s">
        <v>66</v>
      </c>
      <c r="C91" s="53"/>
      <c r="D91" s="101">
        <f>SUM(D87:D90)</f>
        <v>608494.72</v>
      </c>
      <c r="E91" s="118">
        <f>SUM(E87:E90)</f>
        <v>0.8773</v>
      </c>
    </row>
    <row r="92" spans="2:5" ht="12.75">
      <c r="B92" s="102" t="s">
        <v>67</v>
      </c>
      <c r="C92" s="70"/>
      <c r="D92" s="82"/>
      <c r="E92" s="70"/>
    </row>
    <row r="93" spans="2:5" ht="12.75">
      <c r="B93" s="103"/>
      <c r="C93" s="70"/>
      <c r="D93" s="104"/>
      <c r="E93" s="70"/>
    </row>
    <row r="94" spans="2:5" ht="12.75">
      <c r="B94" s="105" t="s">
        <v>68</v>
      </c>
      <c r="C94" s="53"/>
      <c r="D94" s="106"/>
      <c r="E94" s="53"/>
    </row>
    <row r="95" spans="2:5" ht="12.75">
      <c r="B95" s="107" t="s">
        <v>69</v>
      </c>
      <c r="C95" s="51"/>
      <c r="D95" s="80">
        <v>112500</v>
      </c>
      <c r="E95" s="108"/>
    </row>
    <row r="96" spans="2:5" ht="12.75">
      <c r="B96" s="105" t="s">
        <v>81</v>
      </c>
      <c r="C96" s="13"/>
      <c r="D96" s="109">
        <v>286176</v>
      </c>
      <c r="E96" s="92"/>
    </row>
    <row r="97" spans="2:5" ht="12.75">
      <c r="B97" s="99"/>
      <c r="C97" s="49"/>
      <c r="D97" s="49"/>
      <c r="E97" s="90"/>
    </row>
    <row r="98" spans="2:5" ht="12.75">
      <c r="B98" s="88" t="s">
        <v>70</v>
      </c>
      <c r="C98" s="13"/>
      <c r="D98" s="65">
        <f>SUM(D95:D97)</f>
        <v>398676</v>
      </c>
      <c r="E98" s="92"/>
    </row>
    <row r="99" spans="2:5" ht="12.75">
      <c r="B99" s="110" t="s">
        <v>71</v>
      </c>
      <c r="C99" s="55"/>
      <c r="D99" s="111">
        <f>D91-D98</f>
        <v>209818.71999999997</v>
      </c>
      <c r="E99" s="112"/>
    </row>
    <row r="102" ht="12.75">
      <c r="B102" t="s">
        <v>72</v>
      </c>
    </row>
    <row r="103" ht="12.75">
      <c r="B103" t="s">
        <v>73</v>
      </c>
    </row>
    <row r="104" ht="12.75">
      <c r="B104" t="s">
        <v>53</v>
      </c>
    </row>
  </sheetData>
  <hyperlinks>
    <hyperlink ref="B12" r:id="rId1" display="culture@Rs 5000x12 months"/>
  </hyperlinks>
  <printOptions/>
  <pageMargins left="0.75" right="0.75" top="1" bottom="1" header="0.5" footer="0.5"/>
  <pageSetup orientation="landscape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2008-03-12T06:39:23Z</cp:lastPrinted>
  <dcterms:created xsi:type="dcterms:W3CDTF">2008-02-08T06:10:21Z</dcterms:created>
  <dcterms:modified xsi:type="dcterms:W3CDTF">2008-03-14T07:57:06Z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