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340" windowHeight="6030" activeTab="0"/>
  </bookViews>
  <sheets>
    <sheet name="2006-07 Budget" sheetId="1" r:id="rId1"/>
    <sheet name="Year-over-Year BudgetComparison" sheetId="2" r:id="rId2"/>
    <sheet name="2006-07 Budget Breakdown" sheetId="3" r:id="rId3"/>
  </sheets>
  <definedNames/>
  <calcPr fullCalcOnLoad="1"/>
</workbook>
</file>

<file path=xl/comments1.xml><?xml version="1.0" encoding="utf-8"?>
<comments xmlns="http://schemas.openxmlformats.org/spreadsheetml/2006/main">
  <authors>
    <author>A999288777</author>
  </authors>
  <commentList>
    <comment ref="C18" authorId="0">
      <text>
        <r>
          <rPr>
            <b/>
            <sz val="8"/>
            <rFont val="Tahoma"/>
            <family val="0"/>
          </rPr>
          <t>A999288777:</t>
        </r>
        <r>
          <rPr>
            <sz val="8"/>
            <rFont val="Tahoma"/>
            <family val="0"/>
          </rPr>
          <t xml:space="preserve">
She would be expected to –
1)     Work full time.
2)     Maintain general record and detailed case record of each child.
3)     Pay regular home visits.
4)     Build rapport with the communities where the children reside.
5)     Survey, locate and explore new schools and all the work related with expansion.
</t>
        </r>
      </text>
    </comment>
  </commentList>
</comments>
</file>

<file path=xl/sharedStrings.xml><?xml version="1.0" encoding="utf-8"?>
<sst xmlns="http://schemas.openxmlformats.org/spreadsheetml/2006/main" count="87" uniqueCount="43">
  <si>
    <t>Budget for 35 Swadhar Children</t>
  </si>
  <si>
    <t>ANKUR PROJECT - Year 2006 - 2007</t>
  </si>
  <si>
    <t>Particulars</t>
  </si>
  <si>
    <t>Rs. (per child)</t>
  </si>
  <si>
    <t>Total</t>
  </si>
  <si>
    <t>#</t>
  </si>
  <si>
    <t>Uniforms</t>
  </si>
  <si>
    <t>Books &amp; Stationery</t>
  </si>
  <si>
    <t>2 Pairs shoes</t>
  </si>
  <si>
    <t>Meals</t>
  </si>
  <si>
    <t>Field trips</t>
  </si>
  <si>
    <t>Sports dress</t>
  </si>
  <si>
    <t>Gathering Drapery</t>
  </si>
  <si>
    <t>Sweaters</t>
  </si>
  <si>
    <t>Bags</t>
  </si>
  <si>
    <t>Cost of Transport for 11 months</t>
  </si>
  <si>
    <t>Per Month</t>
  </si>
  <si>
    <t>Salary of social worker for 12 months</t>
  </si>
  <si>
    <t>Administrative cost</t>
  </si>
  <si>
    <t>Grand Total</t>
  </si>
  <si>
    <t>2006-07</t>
  </si>
  <si>
    <t>2005-06</t>
  </si>
  <si>
    <t>% change</t>
  </si>
  <si>
    <t>No change</t>
  </si>
  <si>
    <t>Not needed last year</t>
  </si>
  <si>
    <t>75% increase</t>
  </si>
  <si>
    <t>10% increase</t>
  </si>
  <si>
    <t>150 % increase</t>
  </si>
  <si>
    <t>66 % increase</t>
  </si>
  <si>
    <t>Not funded last year</t>
  </si>
  <si>
    <t>25 % decrease</t>
  </si>
  <si>
    <t>N/A</t>
  </si>
  <si>
    <t>%change</t>
  </si>
  <si>
    <t>3.5 % increase</t>
  </si>
  <si>
    <t>2000 (was funded for 10 months)</t>
  </si>
  <si>
    <t>160 % increase</t>
  </si>
  <si>
    <t>Total 2005-06</t>
  </si>
  <si>
    <t>Total 2006-07</t>
  </si>
  <si>
    <t>School Diary</t>
  </si>
  <si>
    <t>Budget per Child</t>
  </si>
  <si>
    <t>300 $/child</t>
  </si>
  <si>
    <t>369 $/child</t>
  </si>
  <si>
    <t>23 % increase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</si>
</sst>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9">
    <font>
      <sz val="10"/>
      <name val="Arial"/>
      <family val="0"/>
    </font>
    <font>
      <sz val="11"/>
      <name val="Book Antiqua"/>
      <family val="1"/>
    </font>
    <font>
      <b/>
      <sz val="11"/>
      <name val="Book Antiqua"/>
      <family val="1"/>
    </font>
    <font>
      <sz val="8"/>
      <name val="Tahoma"/>
      <family val="0"/>
    </font>
    <font>
      <b/>
      <sz val="8"/>
      <name val="Tahoma"/>
      <family val="0"/>
    </font>
    <font>
      <sz val="14.5"/>
      <name val="Arial"/>
      <family val="0"/>
    </font>
    <font>
      <b/>
      <sz val="21.25"/>
      <name val="Arial"/>
      <family val="0"/>
    </font>
    <font>
      <sz val="17.75"/>
      <name val="Arial"/>
      <family val="0"/>
    </font>
    <font>
      <b/>
      <sz val="8"/>
      <name val="Arial"/>
      <family val="2"/>
    </font>
  </fonts>
  <fills count="3">
    <fill>
      <patternFill/>
    </fill>
    <fill>
      <patternFill patternType="gray125"/>
    </fill>
    <fill>
      <patternFill patternType="solid">
        <fgColor indexed="22"/>
        <bgColor indexed="64"/>
      </patternFill>
    </fill>
  </fills>
  <borders count="10">
    <border>
      <left/>
      <right/>
      <top/>
      <bottom/>
      <diagonal/>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5">
    <xf numFmtId="0" fontId="0" fillId="0" borderId="0" xfId="0" applyAlignment="1">
      <alignment/>
    </xf>
    <xf numFmtId="0" fontId="1" fillId="0" borderId="0" xfId="0" applyFont="1" applyAlignment="1">
      <alignment horizontal="center"/>
    </xf>
    <xf numFmtId="0" fontId="1" fillId="0" borderId="0" xfId="0" applyFont="1" applyAlignment="1">
      <alignment/>
    </xf>
    <xf numFmtId="2" fontId="1" fillId="0" borderId="0" xfId="0" applyNumberFormat="1" applyFont="1" applyAlignment="1">
      <alignment/>
    </xf>
    <xf numFmtId="0" fontId="2" fillId="0" borderId="0" xfId="0" applyFont="1" applyAlignment="1">
      <alignment/>
    </xf>
    <xf numFmtId="0" fontId="2" fillId="0" borderId="0" xfId="0" applyFont="1" applyAlignment="1">
      <alignment horizontal="right"/>
    </xf>
    <xf numFmtId="2" fontId="2" fillId="0" borderId="0" xfId="0" applyNumberFormat="1" applyFont="1" applyAlignment="1">
      <alignment/>
    </xf>
    <xf numFmtId="0" fontId="1" fillId="0" borderId="1" xfId="0" applyFont="1" applyBorder="1" applyAlignment="1">
      <alignment horizontal="center"/>
    </xf>
    <xf numFmtId="0" fontId="1" fillId="0" borderId="1" xfId="0" applyFont="1" applyBorder="1" applyAlignment="1">
      <alignment/>
    </xf>
    <xf numFmtId="2" fontId="1" fillId="0" borderId="1" xfId="0" applyNumberFormat="1" applyFont="1" applyBorder="1" applyAlignment="1">
      <alignment/>
    </xf>
    <xf numFmtId="0" fontId="2" fillId="0" borderId="1" xfId="0" applyFont="1" applyBorder="1" applyAlignment="1">
      <alignment horizontal="center"/>
    </xf>
    <xf numFmtId="2" fontId="2" fillId="0" borderId="1" xfId="0" applyNumberFormat="1" applyFont="1" applyBorder="1" applyAlignment="1">
      <alignment/>
    </xf>
    <xf numFmtId="9" fontId="0" fillId="0" borderId="0" xfId="0" applyNumberFormat="1" applyAlignment="1">
      <alignment/>
    </xf>
    <xf numFmtId="0" fontId="0" fillId="0" borderId="0" xfId="0" applyBorder="1" applyAlignment="1">
      <alignment/>
    </xf>
    <xf numFmtId="16" fontId="0" fillId="0" borderId="0" xfId="0" applyNumberFormat="1"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2" borderId="2" xfId="0" applyFont="1" applyFill="1" applyBorder="1" applyAlignment="1">
      <alignment/>
    </xf>
    <xf numFmtId="0" fontId="0" fillId="2" borderId="3" xfId="0" applyFont="1" applyFill="1" applyBorder="1" applyAlignment="1">
      <alignment/>
    </xf>
    <xf numFmtId="0" fontId="0" fillId="2" borderId="4" xfId="0" applyFont="1" applyFill="1" applyBorder="1" applyAlignment="1">
      <alignment/>
    </xf>
    <xf numFmtId="0" fontId="0" fillId="2" borderId="5" xfId="0" applyFont="1" applyFill="1" applyBorder="1" applyAlignment="1">
      <alignment/>
    </xf>
    <xf numFmtId="0" fontId="0" fillId="2" borderId="0" xfId="0" applyFont="1" applyFill="1" applyBorder="1" applyAlignment="1">
      <alignment/>
    </xf>
    <xf numFmtId="0" fontId="0" fillId="2" borderId="6"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0" fillId="2" borderId="9" xfId="0" applyFont="1" applyFill="1" applyBorder="1" applyAlignment="1">
      <alignment/>
    </xf>
    <xf numFmtId="0" fontId="2" fillId="0" borderId="0" xfId="0" applyFont="1" applyAlignment="1">
      <alignment horizontal="center"/>
    </xf>
    <xf numFmtId="0" fontId="1" fillId="0" borderId="0" xfId="0" applyFont="1" applyAlignment="1">
      <alignment horizontal="center"/>
    </xf>
    <xf numFmtId="0" fontId="2" fillId="0" borderId="1"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25" b="1" i="0" u="none" baseline="0">
                <a:latin typeface="Arial"/>
                <a:ea typeface="Arial"/>
                <a:cs typeface="Arial"/>
              </a:rPr>
              <a:t>Project Ankur Budget 06-07</a:t>
            </a:r>
          </a:p>
        </c:rich>
      </c:tx>
      <c:layout/>
      <c:spPr>
        <a:noFill/>
        <a:ln>
          <a:noFill/>
        </a:ln>
      </c:spPr>
    </c:title>
    <c:plotArea>
      <c:layout>
        <c:manualLayout>
          <c:xMode val="edge"/>
          <c:yMode val="edge"/>
          <c:x val="0.061"/>
          <c:y val="0.167"/>
          <c:w val="0.66625"/>
          <c:h val="0.766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0%" sourceLinked="0"/>
            <c:showLegendKey val="0"/>
            <c:showVal val="0"/>
            <c:showBubbleSize val="0"/>
            <c:showCatName val="0"/>
            <c:showSerName val="0"/>
            <c:showLeaderLines val="1"/>
            <c:showPercent val="1"/>
          </c:dLbls>
          <c:cat>
            <c:strRef>
              <c:f>'2006-07 Budget Breakdown'!$C$4:$C$16</c:f>
              <c:strCache>
                <c:ptCount val="13"/>
                <c:pt idx="0">
                  <c:v>Uniforms</c:v>
                </c:pt>
                <c:pt idx="1">
                  <c:v>Books &amp; Stationery</c:v>
                </c:pt>
                <c:pt idx="2">
                  <c:v>School Diary</c:v>
                </c:pt>
                <c:pt idx="3">
                  <c:v>2 Pairs shoes</c:v>
                </c:pt>
                <c:pt idx="4">
                  <c:v>Meals</c:v>
                </c:pt>
                <c:pt idx="5">
                  <c:v>Field trips</c:v>
                </c:pt>
                <c:pt idx="6">
                  <c:v>Sports dress</c:v>
                </c:pt>
                <c:pt idx="7">
                  <c:v>Gathering Drapery</c:v>
                </c:pt>
                <c:pt idx="8">
                  <c:v>Sweaters</c:v>
                </c:pt>
                <c:pt idx="9">
                  <c:v>Bags</c:v>
                </c:pt>
                <c:pt idx="10">
                  <c:v>Cost of Transport for 11 months</c:v>
                </c:pt>
                <c:pt idx="11">
                  <c:v>Salary of social worker for 12 months</c:v>
                </c:pt>
                <c:pt idx="12">
                  <c:v>Administrative cost</c:v>
                </c:pt>
              </c:strCache>
            </c:strRef>
          </c:cat>
          <c:val>
            <c:numRef>
              <c:f>'2006-07 Budget Breakdown'!$D$4:$D$16</c:f>
              <c:numCache>
                <c:ptCount val="13"/>
                <c:pt idx="0">
                  <c:v>35000</c:v>
                </c:pt>
                <c:pt idx="1">
                  <c:v>14000</c:v>
                </c:pt>
                <c:pt idx="2">
                  <c:v>5250</c:v>
                </c:pt>
                <c:pt idx="3">
                  <c:v>14000</c:v>
                </c:pt>
                <c:pt idx="4">
                  <c:v>192500</c:v>
                </c:pt>
                <c:pt idx="5">
                  <c:v>17500</c:v>
                </c:pt>
                <c:pt idx="6">
                  <c:v>17500</c:v>
                </c:pt>
                <c:pt idx="7">
                  <c:v>5250</c:v>
                </c:pt>
                <c:pt idx="8">
                  <c:v>5250</c:v>
                </c:pt>
                <c:pt idx="9">
                  <c:v>3500</c:v>
                </c:pt>
                <c:pt idx="10">
                  <c:v>176000</c:v>
                </c:pt>
                <c:pt idx="11">
                  <c:v>72000</c:v>
                </c:pt>
                <c:pt idx="12">
                  <c:v>10000</c:v>
                </c:pt>
              </c:numCache>
            </c:numRef>
          </c:val>
        </c:ser>
      </c:pieChart>
      <c:spPr>
        <a:noFill/>
        <a:ln>
          <a:noFill/>
        </a:ln>
      </c:spPr>
    </c:plotArea>
    <c:legend>
      <c:legendPos val="r"/>
      <c:layout>
        <c:manualLayout>
          <c:xMode val="edge"/>
          <c:yMode val="edge"/>
          <c:x val="0.745"/>
          <c:y val="0.15025"/>
          <c:w val="0.254"/>
          <c:h val="0.76025"/>
        </c:manualLayout>
      </c:layout>
      <c:overlay val="0"/>
      <c:txPr>
        <a:bodyPr vert="horz" rot="0"/>
        <a:lstStyle/>
        <a:p>
          <a:pPr>
            <a:defRPr lang="en-US" cap="none" sz="1450" b="0" i="0" u="none" baseline="0">
              <a:latin typeface="Arial"/>
              <a:ea typeface="Arial"/>
              <a:cs typeface="Arial"/>
            </a:defRPr>
          </a:pPr>
        </a:p>
      </c:txPr>
    </c:legend>
    <c:plotVisOnly val="1"/>
    <c:dispBlanksAs val="gap"/>
    <c:showDLblsOverMax val="0"/>
  </c:chart>
  <c:txPr>
    <a:bodyPr vert="horz" rot="0"/>
    <a:lstStyle/>
    <a:p>
      <a:pPr>
        <a:defRPr lang="en-US" cap="none" sz="17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20</xdr:row>
      <xdr:rowOff>38100</xdr:rowOff>
    </xdr:from>
    <xdr:to>
      <xdr:col>13</xdr:col>
      <xdr:colOff>571500</xdr:colOff>
      <xdr:row>70</xdr:row>
      <xdr:rowOff>9525</xdr:rowOff>
    </xdr:to>
    <xdr:graphicFrame>
      <xdr:nvGraphicFramePr>
        <xdr:cNvPr id="1" name="Chart 2"/>
        <xdr:cNvGraphicFramePr/>
      </xdr:nvGraphicFramePr>
      <xdr:xfrm>
        <a:off x="800100" y="3895725"/>
        <a:ext cx="10325100" cy="8067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24"/>
  <sheetViews>
    <sheetView tabSelected="1" workbookViewId="0" topLeftCell="A1">
      <selection activeCell="H32" sqref="H32"/>
    </sheetView>
  </sheetViews>
  <sheetFormatPr defaultColWidth="9.140625" defaultRowHeight="12.75"/>
  <cols>
    <col min="1" max="1" width="9.140625" style="2" customWidth="1"/>
    <col min="2" max="2" width="37.421875" style="2" bestFit="1" customWidth="1"/>
    <col min="3" max="3" width="14.7109375" style="2" customWidth="1"/>
    <col min="4" max="4" width="14.8515625" style="2" customWidth="1"/>
    <col min="5" max="16384" width="9.140625" style="2" customWidth="1"/>
  </cols>
  <sheetData>
    <row r="1" spans="1:4" ht="16.5">
      <c r="A1" s="32" t="s">
        <v>1</v>
      </c>
      <c r="B1" s="32"/>
      <c r="C1" s="32"/>
      <c r="D1" s="32"/>
    </row>
    <row r="2" spans="1:4" ht="16.5">
      <c r="A2" s="33" t="s">
        <v>0</v>
      </c>
      <c r="B2" s="33"/>
      <c r="C2" s="33"/>
      <c r="D2" s="33"/>
    </row>
    <row r="3" spans="1:4" s="1" customFormat="1" ht="16.5">
      <c r="A3" s="7" t="s">
        <v>5</v>
      </c>
      <c r="B3" s="7" t="s">
        <v>2</v>
      </c>
      <c r="C3" s="7" t="s">
        <v>3</v>
      </c>
      <c r="D3" s="7" t="s">
        <v>4</v>
      </c>
    </row>
    <row r="4" spans="1:4" ht="16.5">
      <c r="A4" s="7">
        <v>1</v>
      </c>
      <c r="B4" s="8" t="s">
        <v>6</v>
      </c>
      <c r="C4" s="9">
        <v>1000</v>
      </c>
      <c r="D4" s="9">
        <f>C4*35</f>
        <v>35000</v>
      </c>
    </row>
    <row r="5" spans="1:4" ht="16.5">
      <c r="A5" s="7">
        <v>2</v>
      </c>
      <c r="B5" s="8" t="s">
        <v>7</v>
      </c>
      <c r="C5" s="9">
        <v>400</v>
      </c>
      <c r="D5" s="9">
        <f aca="true" t="shared" si="0" ref="D5:D13">C5*35</f>
        <v>14000</v>
      </c>
    </row>
    <row r="6" spans="1:4" ht="16.5">
      <c r="A6" s="7">
        <v>3</v>
      </c>
      <c r="B6" s="8" t="s">
        <v>38</v>
      </c>
      <c r="C6" s="9">
        <v>150</v>
      </c>
      <c r="D6" s="9">
        <f t="shared" si="0"/>
        <v>5250</v>
      </c>
    </row>
    <row r="7" spans="1:4" ht="16.5">
      <c r="A7" s="7">
        <v>4</v>
      </c>
      <c r="B7" s="8" t="s">
        <v>8</v>
      </c>
      <c r="C7" s="9">
        <v>400</v>
      </c>
      <c r="D7" s="9">
        <f t="shared" si="0"/>
        <v>14000</v>
      </c>
    </row>
    <row r="8" spans="1:4" ht="16.5">
      <c r="A8" s="7">
        <v>5</v>
      </c>
      <c r="B8" s="8" t="s">
        <v>9</v>
      </c>
      <c r="C8" s="9">
        <v>5500</v>
      </c>
      <c r="D8" s="9">
        <f t="shared" si="0"/>
        <v>192500</v>
      </c>
    </row>
    <row r="9" spans="1:4" ht="16.5">
      <c r="A9" s="7">
        <v>6</v>
      </c>
      <c r="B9" s="8" t="s">
        <v>10</v>
      </c>
      <c r="C9" s="9">
        <v>500</v>
      </c>
      <c r="D9" s="9">
        <f t="shared" si="0"/>
        <v>17500</v>
      </c>
    </row>
    <row r="10" spans="1:4" ht="16.5">
      <c r="A10" s="7">
        <v>7</v>
      </c>
      <c r="B10" s="8" t="s">
        <v>11</v>
      </c>
      <c r="C10" s="9">
        <v>500</v>
      </c>
      <c r="D10" s="9">
        <f t="shared" si="0"/>
        <v>17500</v>
      </c>
    </row>
    <row r="11" spans="1:4" ht="16.5">
      <c r="A11" s="7">
        <v>8</v>
      </c>
      <c r="B11" s="8" t="s">
        <v>12</v>
      </c>
      <c r="C11" s="9">
        <v>150</v>
      </c>
      <c r="D11" s="9">
        <f t="shared" si="0"/>
        <v>5250</v>
      </c>
    </row>
    <row r="12" spans="1:4" ht="16.5">
      <c r="A12" s="7">
        <v>9</v>
      </c>
      <c r="B12" s="8" t="s">
        <v>13</v>
      </c>
      <c r="C12" s="9">
        <v>150</v>
      </c>
      <c r="D12" s="9">
        <f t="shared" si="0"/>
        <v>5250</v>
      </c>
    </row>
    <row r="13" spans="1:4" ht="16.5">
      <c r="A13" s="7">
        <v>10</v>
      </c>
      <c r="B13" s="8" t="s">
        <v>14</v>
      </c>
      <c r="C13" s="9">
        <v>100</v>
      </c>
      <c r="D13" s="9">
        <f t="shared" si="0"/>
        <v>3500</v>
      </c>
    </row>
    <row r="14" spans="2:4" s="4" customFormat="1" ht="15">
      <c r="B14" s="5" t="s">
        <v>4</v>
      </c>
      <c r="C14" s="6">
        <f>SUM(C4:C13)</f>
        <v>8850</v>
      </c>
      <c r="D14" s="6">
        <f>SUM(D4:D13)</f>
        <v>309750</v>
      </c>
    </row>
    <row r="15" ht="16.5"/>
    <row r="16" spans="1:4" s="1" customFormat="1" ht="16.5">
      <c r="A16" s="7"/>
      <c r="B16" s="7"/>
      <c r="C16" s="10" t="s">
        <v>16</v>
      </c>
      <c r="D16" s="10" t="s">
        <v>4</v>
      </c>
    </row>
    <row r="17" spans="1:4" ht="16.5">
      <c r="A17" s="7">
        <v>1</v>
      </c>
      <c r="B17" s="8" t="s">
        <v>15</v>
      </c>
      <c r="C17" s="9">
        <v>16000</v>
      </c>
      <c r="D17" s="9">
        <f>C17*11</f>
        <v>176000</v>
      </c>
    </row>
    <row r="18" spans="1:4" ht="16.5">
      <c r="A18" s="7">
        <v>2</v>
      </c>
      <c r="B18" s="8" t="s">
        <v>17</v>
      </c>
      <c r="C18" s="9">
        <v>6000</v>
      </c>
      <c r="D18" s="9">
        <f>C18*12</f>
        <v>72000</v>
      </c>
    </row>
    <row r="19" spans="1:4" ht="16.5">
      <c r="A19" s="7">
        <v>3</v>
      </c>
      <c r="B19" s="8" t="s">
        <v>18</v>
      </c>
      <c r="C19" s="9"/>
      <c r="D19" s="9">
        <v>10000</v>
      </c>
    </row>
    <row r="20" spans="2:4" ht="16.5">
      <c r="B20" s="5" t="s">
        <v>4</v>
      </c>
      <c r="C20" s="6">
        <f>SUM(C17:C19)</f>
        <v>22000</v>
      </c>
      <c r="D20" s="6">
        <f>SUM(D17:D19)</f>
        <v>258000</v>
      </c>
    </row>
    <row r="21" ht="16.5">
      <c r="C21" s="3"/>
    </row>
    <row r="22" spans="2:4" ht="16.5">
      <c r="B22" s="34" t="s">
        <v>19</v>
      </c>
      <c r="C22" s="34"/>
      <c r="D22" s="11">
        <f>D14+D20</f>
        <v>567750</v>
      </c>
    </row>
    <row r="23" ht="16.5">
      <c r="C23" s="3"/>
    </row>
    <row r="24" ht="16.5">
      <c r="C24" s="3"/>
    </row>
  </sheetData>
  <mergeCells count="3">
    <mergeCell ref="A1:D1"/>
    <mergeCell ref="A2:D2"/>
    <mergeCell ref="B22:C22"/>
  </mergeCells>
  <printOptions/>
  <pageMargins left="0.75" right="0.75" top="1" bottom="1" header="0.5" footer="0.5"/>
  <pageSetup orientation="portrait" r:id="rId3"/>
  <legacyDrawing r:id="rId2"/>
</worksheet>
</file>

<file path=xl/worksheets/sheet2.xml><?xml version="1.0" encoding="utf-8"?>
<worksheet xmlns="http://schemas.openxmlformats.org/spreadsheetml/2006/main" xmlns:r="http://schemas.openxmlformats.org/officeDocument/2006/relationships">
  <dimension ref="B2:I27"/>
  <sheetViews>
    <sheetView workbookViewId="0" topLeftCell="A1">
      <selection activeCell="E38" sqref="E38"/>
    </sheetView>
  </sheetViews>
  <sheetFormatPr defaultColWidth="9.140625" defaultRowHeight="12.75"/>
  <cols>
    <col min="3" max="3" width="31.7109375" style="0" customWidth="1"/>
    <col min="4" max="4" width="28.57421875" style="0" customWidth="1"/>
    <col min="5" max="5" width="14.00390625" style="0" customWidth="1"/>
    <col min="6" max="6" width="15.8515625" style="0" customWidth="1"/>
    <col min="7" max="7" width="13.421875" style="0" customWidth="1"/>
    <col min="8" max="8" width="11.28125" style="0" customWidth="1"/>
    <col min="9" max="9" width="14.00390625" style="0" customWidth="1"/>
  </cols>
  <sheetData>
    <row r="1" ht="13.5" thickBot="1"/>
    <row r="2" spans="2:9" ht="12.75">
      <c r="B2" s="15"/>
      <c r="C2" s="16"/>
      <c r="D2" s="16" t="s">
        <v>1</v>
      </c>
      <c r="E2" s="16"/>
      <c r="F2" s="16"/>
      <c r="G2" s="16"/>
      <c r="H2" s="16"/>
      <c r="I2" s="17"/>
    </row>
    <row r="3" spans="2:9" ht="12.75">
      <c r="B3" s="18" t="s">
        <v>1</v>
      </c>
      <c r="C3" s="13"/>
      <c r="D3" s="13"/>
      <c r="E3" s="13"/>
      <c r="F3" s="13"/>
      <c r="G3" s="13"/>
      <c r="H3" s="13"/>
      <c r="I3" s="19"/>
    </row>
    <row r="4" spans="2:9" ht="12.75">
      <c r="B4" s="18" t="s">
        <v>0</v>
      </c>
      <c r="C4" s="13"/>
      <c r="D4" s="13" t="s">
        <v>21</v>
      </c>
      <c r="E4" s="14" t="s">
        <v>20</v>
      </c>
      <c r="F4" s="14" t="s">
        <v>22</v>
      </c>
      <c r="G4" s="14"/>
      <c r="H4" s="13"/>
      <c r="I4" s="19"/>
    </row>
    <row r="5" spans="2:9" ht="13.5" thickBot="1">
      <c r="B5" s="20" t="s">
        <v>5</v>
      </c>
      <c r="C5" s="21" t="s">
        <v>2</v>
      </c>
      <c r="D5" s="21" t="s">
        <v>3</v>
      </c>
      <c r="E5" s="21" t="s">
        <v>3</v>
      </c>
      <c r="F5" s="21"/>
      <c r="G5" s="21" t="s">
        <v>36</v>
      </c>
      <c r="H5" s="21" t="s">
        <v>37</v>
      </c>
      <c r="I5" s="22" t="s">
        <v>32</v>
      </c>
    </row>
    <row r="6" spans="2:8" ht="12.75">
      <c r="B6">
        <v>1</v>
      </c>
      <c r="C6" t="s">
        <v>6</v>
      </c>
      <c r="D6">
        <v>1000</v>
      </c>
      <c r="E6">
        <v>1000</v>
      </c>
      <c r="F6" t="s">
        <v>23</v>
      </c>
      <c r="H6">
        <v>35000</v>
      </c>
    </row>
    <row r="7" spans="2:8" ht="12.75">
      <c r="B7">
        <v>2</v>
      </c>
      <c r="C7" t="s">
        <v>7</v>
      </c>
      <c r="D7">
        <v>400</v>
      </c>
      <c r="E7">
        <v>400</v>
      </c>
      <c r="F7" t="s">
        <v>23</v>
      </c>
      <c r="H7">
        <v>14000</v>
      </c>
    </row>
    <row r="8" spans="2:8" ht="12.75">
      <c r="B8">
        <v>3</v>
      </c>
      <c r="C8" t="s">
        <v>38</v>
      </c>
      <c r="D8" t="s">
        <v>24</v>
      </c>
      <c r="E8">
        <v>150</v>
      </c>
      <c r="F8" t="s">
        <v>31</v>
      </c>
      <c r="H8">
        <v>5250</v>
      </c>
    </row>
    <row r="9" spans="2:8" ht="12.75">
      <c r="B9">
        <v>4</v>
      </c>
      <c r="C9" t="s">
        <v>8</v>
      </c>
      <c r="D9">
        <v>250</v>
      </c>
      <c r="E9">
        <v>400</v>
      </c>
      <c r="F9" s="12" t="s">
        <v>25</v>
      </c>
      <c r="G9" s="12"/>
      <c r="H9">
        <v>14000</v>
      </c>
    </row>
    <row r="10" spans="2:8" ht="12.75">
      <c r="B10">
        <v>5</v>
      </c>
      <c r="C10" t="s">
        <v>9</v>
      </c>
      <c r="D10">
        <v>5000</v>
      </c>
      <c r="E10">
        <v>5500</v>
      </c>
      <c r="F10" t="s">
        <v>26</v>
      </c>
      <c r="H10">
        <v>192500</v>
      </c>
    </row>
    <row r="11" spans="2:8" ht="12.75">
      <c r="B11">
        <v>6</v>
      </c>
      <c r="C11" t="s">
        <v>10</v>
      </c>
      <c r="D11">
        <v>200</v>
      </c>
      <c r="E11">
        <v>500</v>
      </c>
      <c r="F11" t="s">
        <v>27</v>
      </c>
      <c r="H11">
        <v>17500</v>
      </c>
    </row>
    <row r="12" spans="2:8" ht="12.75">
      <c r="B12">
        <v>7</v>
      </c>
      <c r="C12" t="s">
        <v>11</v>
      </c>
      <c r="D12">
        <v>300</v>
      </c>
      <c r="E12">
        <v>500</v>
      </c>
      <c r="F12" t="s">
        <v>28</v>
      </c>
      <c r="H12">
        <v>17500</v>
      </c>
    </row>
    <row r="13" spans="2:8" ht="12.75">
      <c r="B13">
        <v>8</v>
      </c>
      <c r="C13" t="s">
        <v>12</v>
      </c>
      <c r="D13" t="s">
        <v>29</v>
      </c>
      <c r="E13">
        <v>150</v>
      </c>
      <c r="F13" t="s">
        <v>31</v>
      </c>
      <c r="H13">
        <v>5250</v>
      </c>
    </row>
    <row r="14" spans="2:8" ht="12.75">
      <c r="B14">
        <v>9</v>
      </c>
      <c r="C14" t="s">
        <v>13</v>
      </c>
      <c r="D14">
        <v>200</v>
      </c>
      <c r="E14">
        <v>150</v>
      </c>
      <c r="F14" t="s">
        <v>30</v>
      </c>
      <c r="H14">
        <v>5250</v>
      </c>
    </row>
    <row r="15" spans="2:8" ht="12.75">
      <c r="B15">
        <v>10</v>
      </c>
      <c r="C15" t="s">
        <v>14</v>
      </c>
      <c r="D15">
        <v>100</v>
      </c>
      <c r="E15">
        <v>100</v>
      </c>
      <c r="F15" t="s">
        <v>23</v>
      </c>
      <c r="H15">
        <v>3500</v>
      </c>
    </row>
    <row r="16" spans="3:8" ht="12.75">
      <c r="C16" t="s">
        <v>4</v>
      </c>
      <c r="E16">
        <v>8850</v>
      </c>
      <c r="H16">
        <v>309750</v>
      </c>
    </row>
    <row r="18" spans="5:8" ht="12.75">
      <c r="E18" t="s">
        <v>16</v>
      </c>
      <c r="H18" t="s">
        <v>4</v>
      </c>
    </row>
    <row r="19" spans="2:9" ht="12.75">
      <c r="B19">
        <v>1</v>
      </c>
      <c r="C19" t="s">
        <v>15</v>
      </c>
      <c r="E19">
        <v>16000</v>
      </c>
      <c r="G19">
        <v>170000</v>
      </c>
      <c r="H19">
        <v>176000</v>
      </c>
      <c r="I19" t="s">
        <v>33</v>
      </c>
    </row>
    <row r="20" spans="2:9" ht="12.75">
      <c r="B20">
        <v>2</v>
      </c>
      <c r="C20" t="s">
        <v>17</v>
      </c>
      <c r="D20" t="s">
        <v>34</v>
      </c>
      <c r="E20">
        <v>6000</v>
      </c>
      <c r="G20">
        <v>20000</v>
      </c>
      <c r="H20">
        <v>72000</v>
      </c>
      <c r="I20" t="s">
        <v>35</v>
      </c>
    </row>
    <row r="21" spans="2:8" ht="12.75">
      <c r="B21">
        <v>3</v>
      </c>
      <c r="C21" t="s">
        <v>18</v>
      </c>
      <c r="H21">
        <v>10000</v>
      </c>
    </row>
    <row r="22" spans="3:8" ht="12.75">
      <c r="C22" t="s">
        <v>4</v>
      </c>
      <c r="E22">
        <v>22000</v>
      </c>
      <c r="H22">
        <v>258000</v>
      </c>
    </row>
    <row r="24" spans="3:8" ht="13.5" thickBot="1">
      <c r="C24" t="s">
        <v>19</v>
      </c>
      <c r="H24">
        <v>567750</v>
      </c>
    </row>
    <row r="25" spans="2:9" ht="12.75">
      <c r="B25" s="23"/>
      <c r="C25" s="24"/>
      <c r="D25" s="24"/>
      <c r="E25" s="24"/>
      <c r="F25" s="24"/>
      <c r="G25" s="24"/>
      <c r="H25" s="24"/>
      <c r="I25" s="25"/>
    </row>
    <row r="26" spans="2:9" ht="12.75">
      <c r="B26" s="26"/>
      <c r="C26" s="27" t="s">
        <v>39</v>
      </c>
      <c r="D26" s="27"/>
      <c r="E26" s="27"/>
      <c r="F26" s="27"/>
      <c r="G26" s="27" t="s">
        <v>40</v>
      </c>
      <c r="H26" s="27" t="s">
        <v>41</v>
      </c>
      <c r="I26" s="28" t="s">
        <v>42</v>
      </c>
    </row>
    <row r="27" spans="2:9" ht="13.5" thickBot="1">
      <c r="B27" s="29"/>
      <c r="C27" s="30"/>
      <c r="D27" s="30"/>
      <c r="E27" s="30"/>
      <c r="F27" s="30"/>
      <c r="G27" s="30"/>
      <c r="H27" s="30"/>
      <c r="I27" s="31"/>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C4:D16"/>
  <sheetViews>
    <sheetView workbookViewId="0" topLeftCell="A19">
      <selection activeCell="D11" sqref="D11"/>
    </sheetView>
  </sheetViews>
  <sheetFormatPr defaultColWidth="9.140625" defaultRowHeight="12.75"/>
  <cols>
    <col min="3" max="3" width="37.7109375" style="0" customWidth="1"/>
    <col min="4" max="4" width="20.00390625" style="0" customWidth="1"/>
  </cols>
  <sheetData>
    <row r="4" spans="3:4" ht="16.5">
      <c r="C4" s="8" t="s">
        <v>6</v>
      </c>
      <c r="D4">
        <v>35000</v>
      </c>
    </row>
    <row r="5" spans="3:4" ht="16.5">
      <c r="C5" s="8" t="s">
        <v>7</v>
      </c>
      <c r="D5">
        <v>14000</v>
      </c>
    </row>
    <row r="6" spans="3:4" ht="16.5">
      <c r="C6" s="8" t="s">
        <v>38</v>
      </c>
      <c r="D6">
        <v>5250</v>
      </c>
    </row>
    <row r="7" spans="3:4" ht="16.5">
      <c r="C7" s="8" t="s">
        <v>8</v>
      </c>
      <c r="D7">
        <v>14000</v>
      </c>
    </row>
    <row r="8" spans="3:4" ht="16.5">
      <c r="C8" s="8" t="s">
        <v>9</v>
      </c>
      <c r="D8">
        <v>192500</v>
      </c>
    </row>
    <row r="9" spans="3:4" ht="16.5">
      <c r="C9" s="8" t="s">
        <v>10</v>
      </c>
      <c r="D9">
        <v>17500</v>
      </c>
    </row>
    <row r="10" spans="3:4" ht="16.5">
      <c r="C10" s="8" t="s">
        <v>11</v>
      </c>
      <c r="D10">
        <v>17500</v>
      </c>
    </row>
    <row r="11" spans="3:4" ht="16.5">
      <c r="C11" s="8" t="s">
        <v>12</v>
      </c>
      <c r="D11">
        <v>5250</v>
      </c>
    </row>
    <row r="12" spans="3:4" ht="16.5">
      <c r="C12" s="8" t="s">
        <v>13</v>
      </c>
      <c r="D12">
        <v>5250</v>
      </c>
    </row>
    <row r="13" spans="3:4" ht="16.5">
      <c r="C13" s="8" t="s">
        <v>14</v>
      </c>
      <c r="D13">
        <v>3500</v>
      </c>
    </row>
    <row r="14" spans="3:4" ht="16.5">
      <c r="C14" s="8" t="s">
        <v>15</v>
      </c>
      <c r="D14">
        <v>176000</v>
      </c>
    </row>
    <row r="15" spans="3:4" ht="16.5">
      <c r="C15" s="8" t="s">
        <v>17</v>
      </c>
      <c r="D15">
        <v>72000</v>
      </c>
    </row>
    <row r="16" spans="3:4" ht="16.5">
      <c r="C16" s="8" t="s">
        <v>18</v>
      </c>
      <c r="D16">
        <v>10000</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anil</dc:creator>
  <cp:keywords/>
  <dc:description/>
  <cp:lastModifiedBy>Mome</cp:lastModifiedBy>
  <dcterms:created xsi:type="dcterms:W3CDTF">2006-04-12T07:28:30Z</dcterms:created>
  <dcterms:modified xsi:type="dcterms:W3CDTF">2007-08-01T15:34:32Z</dcterms:modified>
  <cp:category/>
  <cp:version/>
  <cp:contentType/>
  <cp:contentStatus/>
</cp:coreProperties>
</file>