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1"/>
  </bookViews>
  <sheets>
    <sheet name="Nartap" sheetId="1" r:id="rId1"/>
    <sheet name="Bonpura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<sst xmlns="http://schemas.openxmlformats.org/spreadsheetml/2006/main" count="36" uniqueCount="25">
  <si>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Line items</t>
  </si>
  <si>
    <t>Number</t>
  </si>
  <si>
    <t>Amount in INR</t>
  </si>
  <si>
    <t>One-time</t>
  </si>
  <si>
    <t>Total</t>
  </si>
  <si>
    <t>Teacher Salaries</t>
  </si>
  <si>
    <t>Rate in INR per month</t>
  </si>
  <si>
    <t>Comments</t>
  </si>
  <si>
    <t>Teaching Assistant Stipends</t>
  </si>
  <si>
    <t>Annual - permanent staff</t>
  </si>
  <si>
    <t>Annual - temporary staff - need to be hired permanently for anganwadi</t>
  </si>
  <si>
    <t>One-time - estimated at Rs 750 per visit twice a month</t>
  </si>
  <si>
    <t>Reimbursement to ACRD for 2004 school construction monitoring visits</t>
  </si>
  <si>
    <t>Reimbursement to ACRD for excess expenditure in school construction</t>
  </si>
  <si>
    <t>One-time - estimate</t>
  </si>
  <si>
    <t>One-time - estimate; exact amount will be known when construction is completed</t>
  </si>
  <si>
    <t>Drinking water facility</t>
  </si>
  <si>
    <t>Done twice annually to match funding cycle</t>
  </si>
  <si>
    <t>ACRD account audit fees for 2004-2005</t>
  </si>
  <si>
    <t>Headmaster's salary</t>
  </si>
  <si>
    <t>Non-teaching staff salaries</t>
  </si>
  <si>
    <t>Teaching staff salaries</t>
  </si>
  <si>
    <t>Excursion for 35 students - Food at Rs.100 per day per student for 2 days</t>
  </si>
  <si>
    <t>Excursion for 35 students - Accommodation at Rs.100 per student for 1 night</t>
  </si>
  <si>
    <t>Excursion for 35 students - Bus hire at Rs.7500 per day for 2 days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</si>
</sst>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2" sqref="D2"/>
    </sheetView>
  </sheetViews>
  <sheetFormatPr defaultColWidth="9.140625" defaultRowHeight="12.75"/>
  <cols>
    <col min="1" max="1" width="3.28125" style="0" customWidth="1"/>
    <col min="2" max="2" width="39.8515625" style="0" customWidth="1"/>
    <col min="3" max="3" width="13.28125" style="0" customWidth="1"/>
    <col min="5" max="5" width="12.7109375" style="0" customWidth="1"/>
    <col min="6" max="6" width="25.8515625" style="0" customWidth="1"/>
  </cols>
  <sheetData>
    <row r="1" spans="1:6" s="5" customFormat="1" ht="25.5">
      <c r="A1" s="1"/>
      <c r="B1" s="2" t="s">
        <v>0</v>
      </c>
      <c r="C1" s="3" t="s">
        <v>6</v>
      </c>
      <c r="D1" s="4" t="s">
        <v>1</v>
      </c>
      <c r="E1" s="3" t="s">
        <v>2</v>
      </c>
      <c r="F1" s="2" t="s">
        <v>7</v>
      </c>
    </row>
    <row r="2" spans="1:6" s="19" customFormat="1" ht="18" customHeight="1">
      <c r="A2" s="15">
        <v>1</v>
      </c>
      <c r="B2" s="6" t="s">
        <v>19</v>
      </c>
      <c r="C2" s="16">
        <v>1500</v>
      </c>
      <c r="D2" s="17">
        <v>1</v>
      </c>
      <c r="E2" s="18">
        <f>D2*C2*12</f>
        <v>18000</v>
      </c>
      <c r="F2" s="6" t="s">
        <v>9</v>
      </c>
    </row>
    <row r="3" spans="1:6" s="5" customFormat="1" ht="26.25" customHeight="1">
      <c r="A3" s="9">
        <f>A2+1</f>
        <v>2</v>
      </c>
      <c r="B3" s="7" t="s">
        <v>21</v>
      </c>
      <c r="C3" s="10">
        <v>1200</v>
      </c>
      <c r="D3" s="9">
        <v>7</v>
      </c>
      <c r="E3" s="10">
        <f>D3*C3*12</f>
        <v>100800</v>
      </c>
      <c r="F3" s="6" t="s">
        <v>9</v>
      </c>
    </row>
    <row r="4" spans="1:6" s="5" customFormat="1" ht="26.25" customHeight="1">
      <c r="A4" s="9">
        <f>A3+1</f>
        <v>3</v>
      </c>
      <c r="B4" s="7" t="s">
        <v>20</v>
      </c>
      <c r="C4" s="10">
        <v>1000</v>
      </c>
      <c r="D4" s="9">
        <v>2</v>
      </c>
      <c r="E4" s="10">
        <f>D4*C4*12</f>
        <v>24000</v>
      </c>
      <c r="F4" s="7" t="s">
        <v>9</v>
      </c>
    </row>
    <row r="5" spans="1:6" s="5" customFormat="1" ht="38.25" customHeight="1">
      <c r="A5" s="9">
        <f>A4+1</f>
        <v>4</v>
      </c>
      <c r="B5" s="7" t="s">
        <v>22</v>
      </c>
      <c r="C5" s="10"/>
      <c r="D5" s="9"/>
      <c r="E5" s="10">
        <f>100*35*2</f>
        <v>7000</v>
      </c>
      <c r="F5" s="7" t="s">
        <v>14</v>
      </c>
    </row>
    <row r="6" spans="1:6" s="5" customFormat="1" ht="51.75" customHeight="1">
      <c r="A6" s="9">
        <f>A5+1</f>
        <v>5</v>
      </c>
      <c r="B6" s="7" t="s">
        <v>23</v>
      </c>
      <c r="C6" s="10"/>
      <c r="D6" s="9"/>
      <c r="E6" s="10">
        <f>100*35*1</f>
        <v>3500</v>
      </c>
      <c r="F6" s="7" t="s">
        <v>14</v>
      </c>
    </row>
    <row r="7" spans="1:6" s="5" customFormat="1" ht="35.25" customHeight="1">
      <c r="A7" s="9">
        <f>A6+1</f>
        <v>6</v>
      </c>
      <c r="B7" s="7" t="s">
        <v>24</v>
      </c>
      <c r="C7" s="10"/>
      <c r="D7" s="9"/>
      <c r="E7" s="10">
        <f>7500*2</f>
        <v>15000</v>
      </c>
      <c r="F7" s="7" t="s">
        <v>14</v>
      </c>
    </row>
    <row r="8" spans="1:5" s="5" customFormat="1" ht="12.75">
      <c r="A8" s="11"/>
      <c r="B8" s="8"/>
      <c r="C8" s="12"/>
      <c r="D8" s="11"/>
      <c r="E8" s="12"/>
    </row>
    <row r="9" spans="1:5" s="5" customFormat="1" ht="12.75">
      <c r="A9" s="11"/>
      <c r="B9" s="14" t="s">
        <v>4</v>
      </c>
      <c r="C9" s="10"/>
      <c r="D9" s="9"/>
      <c r="E9" s="13">
        <f>SUM(E2:E7)</f>
        <v>168300</v>
      </c>
    </row>
    <row r="10" s="5" customFormat="1" ht="12.75"/>
    <row r="11" s="5" customFormat="1" ht="12.75"/>
    <row r="12" s="5" customFormat="1" ht="12.75"/>
    <row r="13" s="5" customFormat="1" ht="12.75"/>
  </sheetData>
  <printOptions horizontalCentered="1"/>
  <pageMargins left="0.25" right="0.25" top="1" bottom="1" header="0.5" footer="0.5"/>
  <pageSetup horizontalDpi="600" verticalDpi="600" orientation="landscape" scale="90" r:id="rId1"/>
  <headerFooter alignWithMargins="0">
    <oddHeader>&amp;C&amp;"Arial,Bold"&amp;12New budget proposal for ACRD project</oddHeader>
    <oddFooter>&amp;L&amp;"Arial,Bold"ASHA-ACRD&amp;C&amp;A&amp;RMonalisa/Satyajit 10-13-2003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28125" style="0" customWidth="1"/>
    <col min="2" max="2" width="39.8515625" style="0" customWidth="1"/>
    <col min="3" max="3" width="13.28125" style="0" customWidth="1"/>
    <col min="5" max="5" width="12.7109375" style="0" customWidth="1"/>
    <col min="6" max="6" width="25.8515625" style="0" customWidth="1"/>
  </cols>
  <sheetData>
    <row r="1" spans="1:6" s="5" customFormat="1" ht="25.5">
      <c r="A1" s="1"/>
      <c r="B1" s="2" t="s">
        <v>0</v>
      </c>
      <c r="C1" s="3" t="s">
        <v>6</v>
      </c>
      <c r="D1" s="4" t="s">
        <v>1</v>
      </c>
      <c r="E1" s="3" t="s">
        <v>2</v>
      </c>
      <c r="F1" s="2" t="s">
        <v>7</v>
      </c>
    </row>
    <row r="2" spans="1:6" s="5" customFormat="1" ht="26.25" customHeight="1">
      <c r="A2" s="9">
        <v>1</v>
      </c>
      <c r="B2" s="7" t="s">
        <v>5</v>
      </c>
      <c r="C2" s="10">
        <v>1500</v>
      </c>
      <c r="D2" s="9">
        <v>2</v>
      </c>
      <c r="E2" s="10">
        <f>D2*C2*12</f>
        <v>36000</v>
      </c>
      <c r="F2" s="6" t="s">
        <v>9</v>
      </c>
    </row>
    <row r="3" spans="1:6" s="5" customFormat="1" ht="53.25" customHeight="1">
      <c r="A3" s="9">
        <f>A2+1</f>
        <v>2</v>
      </c>
      <c r="B3" s="7" t="s">
        <v>8</v>
      </c>
      <c r="C3" s="10">
        <v>600</v>
      </c>
      <c r="D3" s="9">
        <v>2</v>
      </c>
      <c r="E3" s="10">
        <f>D3*C3*12</f>
        <v>14400</v>
      </c>
      <c r="F3" s="7" t="s">
        <v>10</v>
      </c>
    </row>
    <row r="4" spans="1:6" s="5" customFormat="1" ht="38.25" customHeight="1">
      <c r="A4" s="9">
        <f>A3+1</f>
        <v>3</v>
      </c>
      <c r="B4" s="7" t="s">
        <v>12</v>
      </c>
      <c r="C4" s="10"/>
      <c r="D4" s="9"/>
      <c r="E4" s="10">
        <v>18000</v>
      </c>
      <c r="F4" s="7" t="s">
        <v>11</v>
      </c>
    </row>
    <row r="5" spans="1:6" s="5" customFormat="1" ht="51.75" customHeight="1">
      <c r="A5" s="9">
        <f>A4+1</f>
        <v>4</v>
      </c>
      <c r="B5" s="7" t="s">
        <v>13</v>
      </c>
      <c r="C5" s="10"/>
      <c r="D5" s="9"/>
      <c r="E5" s="10">
        <v>25000</v>
      </c>
      <c r="F5" s="7" t="s">
        <v>15</v>
      </c>
    </row>
    <row r="6" spans="1:6" s="5" customFormat="1" ht="12.75">
      <c r="A6" s="9">
        <f>A5+1</f>
        <v>5</v>
      </c>
      <c r="B6" s="7" t="s">
        <v>16</v>
      </c>
      <c r="C6" s="10"/>
      <c r="D6" s="9"/>
      <c r="E6" s="10">
        <v>7000</v>
      </c>
      <c r="F6" s="7" t="s">
        <v>3</v>
      </c>
    </row>
    <row r="7" spans="1:6" s="5" customFormat="1" ht="40.5" customHeight="1">
      <c r="A7" s="9">
        <f>A6+1</f>
        <v>6</v>
      </c>
      <c r="B7" s="7" t="s">
        <v>18</v>
      </c>
      <c r="C7" s="10">
        <v>1250</v>
      </c>
      <c r="D7" s="9">
        <v>2</v>
      </c>
      <c r="E7" s="10">
        <f>D7*C7</f>
        <v>2500</v>
      </c>
      <c r="F7" s="7" t="s">
        <v>17</v>
      </c>
    </row>
    <row r="8" spans="1:5" s="5" customFormat="1" ht="12.75">
      <c r="A8" s="11"/>
      <c r="B8" s="8"/>
      <c r="C8" s="12"/>
      <c r="D8" s="11"/>
      <c r="E8" s="12"/>
    </row>
    <row r="9" spans="1:5" s="5" customFormat="1" ht="12.75">
      <c r="A9" s="11"/>
      <c r="B9" s="14" t="s">
        <v>4</v>
      </c>
      <c r="C9" s="10"/>
      <c r="D9" s="9"/>
      <c r="E9" s="13">
        <f>SUM(E2:E7)</f>
        <v>102900</v>
      </c>
    </row>
    <row r="10" s="5" customFormat="1" ht="12.75"/>
    <row r="11" s="5" customFormat="1" ht="12.75"/>
    <row r="12" s="5" customFormat="1" ht="12.75"/>
    <row r="13" s="5" customFormat="1" ht="12.75"/>
  </sheetData>
  <printOptions horizontalCentered="1"/>
  <pageMargins left="0.25" right="0.25" top="1" bottom="1" header="0.5" footer="0.5"/>
  <pageSetup horizontalDpi="600" verticalDpi="600" orientation="landscape" scale="90" r:id="rId1"/>
  <headerFooter alignWithMargins="0">
    <oddHeader>&amp;C&amp;"Arial,Bold"&amp;12New budget proposal for ACRD project</oddHeader>
    <oddFooter>&amp;L&amp;"Arial,Bold"ASHA-ACRD&amp;C&amp;A&amp;RMonalisa/Satyajit 10-13-2003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proposal for ACRD projects (2005-2006)</dc:title>
  <dc:subject/>
  <dc:creator>Monalisa Bora</dc:creator>
  <cp:keywords/>
  <dc:description/>
  <cp:lastModifiedBy> </cp:lastModifiedBy>
  <cp:lastPrinted>2003-02-26T23:09:30Z</cp:lastPrinted>
  <dcterms:created xsi:type="dcterms:W3CDTF">2003-02-25T23:19:59Z</dcterms:created>
  <dcterms:modified xsi:type="dcterms:W3CDTF">2005-04-02T00:55:02Z</dcterms:modified>
  <cp:category/>
  <cp:version/>
  <cp:contentType/>
  <cp:contentStatus/>
</cp:coreProperties>
</file>