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eTwo\Documents\Asha Stamford\"/>
    </mc:Choice>
  </mc:AlternateContent>
  <bookViews>
    <workbookView xWindow="0" yWindow="0" windowWidth="20490" windowHeight="7755"/>
  </bookViews>
  <sheets>
    <sheet name="Comparison" sheetId="2" r:id="rId1"/>
    <sheet name="Budget 2016-17" sheetId="1" r:id="rId2"/>
    <sheet name="Budget 2017-18" sheetId="4" r:id="rId3"/>
  </sheets>
  <calcPr calcId="152511" concurrentCalc="0"/>
</workbook>
</file>

<file path=xl/calcChain.xml><?xml version="1.0" encoding="utf-8"?>
<calcChain xmlns="http://schemas.openxmlformats.org/spreadsheetml/2006/main">
  <c r="C25" i="2" l="1"/>
  <c r="C26" i="2"/>
  <c r="B3" i="2"/>
  <c r="B5" i="2"/>
  <c r="B7" i="2"/>
  <c r="B9" i="2"/>
  <c r="B11" i="2"/>
  <c r="B13" i="2"/>
  <c r="B15" i="2"/>
  <c r="B17" i="2"/>
  <c r="B19" i="2"/>
  <c r="B21" i="2"/>
  <c r="B23" i="2"/>
  <c r="B25" i="2"/>
  <c r="D25" i="2"/>
  <c r="D5" i="2"/>
  <c r="D7" i="2"/>
  <c r="D9" i="2"/>
  <c r="D11" i="2"/>
  <c r="D13" i="2"/>
  <c r="D15" i="2"/>
  <c r="D17" i="2"/>
  <c r="D19" i="2"/>
  <c r="D21" i="2"/>
  <c r="D23" i="2"/>
  <c r="D3" i="2"/>
  <c r="B28" i="1"/>
</calcChain>
</file>

<file path=xl/sharedStrings.xml><?xml version="1.0" encoding="utf-8"?>
<sst xmlns="http://schemas.openxmlformats.org/spreadsheetml/2006/main" count="71" uniqueCount="62">
  <si>
    <t>Games and sports material including sports uniforms for 1 year</t>
  </si>
  <si>
    <t>Refreshment for all activities (e.g. teaching staff meetings, parent teacher meetings, function mentioned above)</t>
  </si>
  <si>
    <t>Stationary for 1 year (examination answer sheets, question papers, teachers copy books, duster, chalk, notepads)</t>
  </si>
  <si>
    <t>Miscellaneous (telephone bill, first aid etc)</t>
  </si>
  <si>
    <t xml:space="preserve"> </t>
  </si>
  <si>
    <t>Total</t>
  </si>
  <si>
    <t xml:space="preserve">Total 12 staff members for classes (Nursery to class VII).  12 staff members (Rs 38000/month) </t>
  </si>
  <si>
    <t>Travelling (to Assam for providing accounts to Asha Assam, for visiting Imphal &amp; Ukhrul cities for purchases and banking work)</t>
  </si>
  <si>
    <t>Computer maintenance (ink etc), maintenance of school walls, doors, windows road, toilets etc</t>
  </si>
  <si>
    <t>Refreshments for all activities, staff meetings, PTM, functions, childrens day, teachers day, independence day, sports day etc</t>
  </si>
  <si>
    <t>2016-2017</t>
  </si>
  <si>
    <t xml:space="preserve">Mid day meal for 4 months in a year (Rs. 7 per student perday, 26 working days a month, 4 months and 493 students) </t>
  </si>
  <si>
    <t>Asha Rewards</t>
  </si>
  <si>
    <t>Salary of INR 2000/month for 4 months to cook mid-day meals</t>
  </si>
  <si>
    <t>Uniforms (70/shirt, 120/pant or skirt, 150/sweater - 340/student x 500)</t>
  </si>
  <si>
    <t>Items</t>
  </si>
  <si>
    <t>Staff Salary</t>
  </si>
  <si>
    <t>12 staff/teachers per month salary = Rs. 43,700/- 12 months x 43,700 = 5,24,400</t>
  </si>
  <si>
    <t>5,24,400/-</t>
  </si>
  <si>
    <t>Midday meal</t>
  </si>
  <si>
    <t>3 months in a year (per month 26 working days) Total No. of working days = 3 x 26 = 78. Cost per student per meal/day is Rs.8 = 8 x 506 (Total students) = Rs. 4048 per day. Total expenditure = 4048 x 78 = 3,15,744/-</t>
  </si>
  <si>
    <t>Travelling</t>
  </si>
  <si>
    <t>To Assam for accounting to Imphal and Ukhrul for various purchases and banking works etc</t>
  </si>
  <si>
    <t>Games</t>
  </si>
  <si>
    <t>Sport materials including sports uniforms etc</t>
  </si>
  <si>
    <t>35,000/-</t>
  </si>
  <si>
    <t>16000/-</t>
  </si>
  <si>
    <t>3,15,744/-</t>
  </si>
  <si>
    <t>Refreshment &amp; functions</t>
  </si>
  <si>
    <t>For all activities, staff meetings, PTM, functions. Children day, teacher Day, Independence Day, Sports Day etc</t>
  </si>
  <si>
    <t>41,000/-</t>
  </si>
  <si>
    <t>Stationery</t>
  </si>
  <si>
    <t>For one year (exams question &amp; answer sheets, teachers copies book, duster, chalk, note pads, pen etc.)</t>
  </si>
  <si>
    <t>45,000/-</t>
  </si>
  <si>
    <t>Incentives</t>
  </si>
  <si>
    <t>For most regular teacher, best performance teacher/staff etc</t>
  </si>
  <si>
    <t>20,000/-</t>
  </si>
  <si>
    <t>Misc</t>
  </si>
  <si>
    <t>Miscellaneous such telephone bills, first aids etc</t>
  </si>
  <si>
    <t>15,000/-</t>
  </si>
  <si>
    <t>10,75,144/-</t>
  </si>
  <si>
    <t>Midday Meals</t>
  </si>
  <si>
    <t>Games and Sports Materials</t>
  </si>
  <si>
    <t>Refreshments for all activities</t>
  </si>
  <si>
    <t>Computer maintenance</t>
  </si>
  <si>
    <t>Miscellaneous (telephone bill etc)</t>
  </si>
  <si>
    <t>Uniforms</t>
  </si>
  <si>
    <t>Salary for midday meal cooks</t>
  </si>
  <si>
    <t>2016-17</t>
  </si>
  <si>
    <t>2017-18</t>
  </si>
  <si>
    <t>2017-2018</t>
  </si>
  <si>
    <t>Repairs &amp; Maintenance</t>
  </si>
  <si>
    <t>Such as computer, Ink, school walls, table, chairs, doors, windows, road, toilets etc.</t>
  </si>
  <si>
    <t>63,000/-</t>
  </si>
  <si>
    <t>% change</t>
  </si>
  <si>
    <t>Remarks</t>
  </si>
  <si>
    <t>Number of months reduced from 4 to 3; per child cost increased from 7 to 8 rupees</t>
  </si>
  <si>
    <t>Total refreshment costs appear in 2 line items in 2016-17 budget, and total 50,000</t>
  </si>
  <si>
    <t>Added by us last year</t>
  </si>
  <si>
    <t>Teacher number same; salary outlay increased from 38,000 to 43,700 per month</t>
  </si>
  <si>
    <t>TEP Budget Comparison (Amounts in Rupees)</t>
  </si>
  <si>
    <t>Approximate amount In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</si>
</sst>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0" fillId="0" borderId="1" xfId="0" applyFill="1" applyBorder="1"/>
    <xf numFmtId="0" fontId="1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3" fontId="4" fillId="0" borderId="1" xfId="0" applyNumberFormat="1" applyFont="1" applyFill="1" applyBorder="1"/>
    <xf numFmtId="0" fontId="0" fillId="0" borderId="1" xfId="0" applyBorder="1"/>
    <xf numFmtId="3" fontId="0" fillId="0" borderId="1" xfId="0" applyNumberFormat="1" applyBorder="1"/>
    <xf numFmtId="1" fontId="0" fillId="0" borderId="1" xfId="0" applyNumberFormat="1" applyBorder="1"/>
    <xf numFmtId="0" fontId="0" fillId="3" borderId="1" xfId="0" applyFill="1" applyBorder="1"/>
    <xf numFmtId="3" fontId="0" fillId="3" borderId="1" xfId="0" applyNumberFormat="1" applyFill="1" applyBorder="1"/>
    <xf numFmtId="1" fontId="0" fillId="3" borderId="1" xfId="0" applyNumberFormat="1" applyFill="1" applyBorder="1"/>
    <xf numFmtId="1" fontId="0" fillId="2" borderId="1" xfId="0" applyNumberFormat="1" applyFill="1" applyBorder="1"/>
    <xf numFmtId="0" fontId="0" fillId="0" borderId="1" xfId="0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3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topLeftCell="A4" workbookViewId="0">
      <selection activeCell="A26" sqref="A26"/>
    </sheetView>
  </sheetViews>
  <sheetFormatPr defaultColWidth="8.85546875" defaultRowHeight="15" x14ac:dyDescent="0.25"/>
  <cols>
    <col min="1" max="1" width="32" bestFit="1" customWidth="1"/>
    <col min="2" max="2" width="14" customWidth="1"/>
    <col min="3" max="3" width="14.5703125" customWidth="1"/>
    <col min="4" max="4" width="12" customWidth="1"/>
  </cols>
  <sheetData>
    <row r="1" spans="1:5" x14ac:dyDescent="0.25">
      <c r="A1" s="17" t="s">
        <v>60</v>
      </c>
      <c r="B1" s="17"/>
      <c r="C1" s="17"/>
      <c r="D1" s="17"/>
    </row>
    <row r="2" spans="1:5" x14ac:dyDescent="0.25">
      <c r="A2" s="12"/>
      <c r="B2" s="20" t="s">
        <v>48</v>
      </c>
      <c r="C2" s="20" t="s">
        <v>49</v>
      </c>
      <c r="D2" s="20" t="s">
        <v>54</v>
      </c>
      <c r="E2" s="5" t="s">
        <v>55</v>
      </c>
    </row>
    <row r="3" spans="1:5" x14ac:dyDescent="0.25">
      <c r="A3" s="9" t="s">
        <v>16</v>
      </c>
      <c r="B3" s="10">
        <f>'Budget 2016-17'!B4</f>
        <v>456000</v>
      </c>
      <c r="C3" s="10">
        <v>524400</v>
      </c>
      <c r="D3" s="11">
        <f>((C3-B3)/B3)*100</f>
        <v>15</v>
      </c>
      <c r="E3" t="s">
        <v>59</v>
      </c>
    </row>
    <row r="4" spans="1:5" x14ac:dyDescent="0.25">
      <c r="A4" s="9"/>
      <c r="B4" s="10"/>
      <c r="C4" s="10"/>
      <c r="D4" s="11"/>
    </row>
    <row r="5" spans="1:5" x14ac:dyDescent="0.25">
      <c r="A5" s="9" t="s">
        <v>41</v>
      </c>
      <c r="B5" s="10">
        <f>'Budget 2016-17'!B6</f>
        <v>358904</v>
      </c>
      <c r="C5" s="10">
        <v>315744</v>
      </c>
      <c r="D5" s="11">
        <f t="shared" ref="D5:D25" si="0">((C5-B5)/B5)*100</f>
        <v>-12.025499855114459</v>
      </c>
      <c r="E5" t="s">
        <v>56</v>
      </c>
    </row>
    <row r="6" spans="1:5" x14ac:dyDescent="0.25">
      <c r="A6" s="9"/>
      <c r="B6" s="10"/>
      <c r="C6" s="10"/>
      <c r="D6" s="11"/>
    </row>
    <row r="7" spans="1:5" x14ac:dyDescent="0.25">
      <c r="A7" s="9" t="s">
        <v>21</v>
      </c>
      <c r="B7" s="10">
        <f>'Budget 2016-17'!B8</f>
        <v>25000</v>
      </c>
      <c r="C7" s="10">
        <v>16000</v>
      </c>
      <c r="D7" s="11">
        <f t="shared" si="0"/>
        <v>-36</v>
      </c>
    </row>
    <row r="8" spans="1:5" x14ac:dyDescent="0.25">
      <c r="A8" s="9"/>
      <c r="B8" s="10"/>
      <c r="C8" s="10"/>
      <c r="D8" s="11"/>
    </row>
    <row r="9" spans="1:5" x14ac:dyDescent="0.25">
      <c r="A9" s="9" t="s">
        <v>42</v>
      </c>
      <c r="B9" s="10">
        <f>'Budget 2016-17'!B10</f>
        <v>30000</v>
      </c>
      <c r="C9" s="10">
        <v>35000</v>
      </c>
      <c r="D9" s="11">
        <f t="shared" si="0"/>
        <v>16.666666666666664</v>
      </c>
    </row>
    <row r="10" spans="1:5" x14ac:dyDescent="0.25">
      <c r="A10" s="9"/>
      <c r="B10" s="10"/>
      <c r="C10" s="10"/>
      <c r="D10" s="11"/>
    </row>
    <row r="11" spans="1:5" x14ac:dyDescent="0.25">
      <c r="A11" s="9" t="s">
        <v>43</v>
      </c>
      <c r="B11" s="10">
        <f>'Budget 2016-17'!B12</f>
        <v>25000</v>
      </c>
      <c r="C11" s="10">
        <v>41000</v>
      </c>
      <c r="D11" s="11">
        <f t="shared" si="0"/>
        <v>64</v>
      </c>
      <c r="E11" t="s">
        <v>57</v>
      </c>
    </row>
    <row r="12" spans="1:5" x14ac:dyDescent="0.25">
      <c r="A12" s="9"/>
      <c r="B12" s="10"/>
      <c r="C12" s="10"/>
      <c r="D12" s="11"/>
    </row>
    <row r="13" spans="1:5" x14ac:dyDescent="0.25">
      <c r="A13" s="9" t="s">
        <v>44</v>
      </c>
      <c r="B13" s="10">
        <f>'Budget 2016-17'!B14</f>
        <v>35000</v>
      </c>
      <c r="C13" s="10">
        <v>63000</v>
      </c>
      <c r="D13" s="11">
        <f t="shared" si="0"/>
        <v>80</v>
      </c>
    </row>
    <row r="14" spans="1:5" x14ac:dyDescent="0.25">
      <c r="A14" s="9"/>
      <c r="B14" s="10"/>
      <c r="C14" s="10"/>
      <c r="D14" s="11"/>
    </row>
    <row r="15" spans="1:5" x14ac:dyDescent="0.25">
      <c r="A15" s="9" t="s">
        <v>31</v>
      </c>
      <c r="B15" s="10">
        <f>'Budget 2016-17'!B18</f>
        <v>50000</v>
      </c>
      <c r="C15" s="10">
        <v>45000</v>
      </c>
      <c r="D15" s="11">
        <f t="shared" si="0"/>
        <v>-10</v>
      </c>
    </row>
    <row r="16" spans="1:5" x14ac:dyDescent="0.25">
      <c r="A16" s="9"/>
      <c r="B16" s="10"/>
      <c r="C16" s="10"/>
      <c r="D16" s="11"/>
    </row>
    <row r="17" spans="1:5" x14ac:dyDescent="0.25">
      <c r="A17" s="9" t="s">
        <v>12</v>
      </c>
      <c r="B17" s="10">
        <f>'Budget 2016-17'!B20</f>
        <v>20000</v>
      </c>
      <c r="C17" s="10">
        <v>20000</v>
      </c>
      <c r="D17" s="11">
        <f t="shared" si="0"/>
        <v>0</v>
      </c>
      <c r="E17" t="s">
        <v>58</v>
      </c>
    </row>
    <row r="18" spans="1:5" x14ac:dyDescent="0.25">
      <c r="A18" s="9"/>
      <c r="B18" s="10"/>
      <c r="C18" s="10"/>
      <c r="D18" s="11"/>
    </row>
    <row r="19" spans="1:5" x14ac:dyDescent="0.25">
      <c r="A19" s="9" t="s">
        <v>45</v>
      </c>
      <c r="B19" s="10">
        <f>'Budget 2016-17'!B22</f>
        <v>15000</v>
      </c>
      <c r="C19" s="10">
        <v>15000</v>
      </c>
      <c r="D19" s="11">
        <f t="shared" si="0"/>
        <v>0</v>
      </c>
    </row>
    <row r="20" spans="1:5" x14ac:dyDescent="0.25">
      <c r="A20" s="9"/>
      <c r="B20" s="10"/>
      <c r="C20" s="10"/>
      <c r="D20" s="11"/>
    </row>
    <row r="21" spans="1:5" x14ac:dyDescent="0.25">
      <c r="A21" s="9" t="s">
        <v>46</v>
      </c>
      <c r="B21" s="10">
        <f>'Budget 2016-17'!B24</f>
        <v>170000</v>
      </c>
      <c r="C21" s="10">
        <v>0</v>
      </c>
      <c r="D21" s="11">
        <f t="shared" si="0"/>
        <v>-100</v>
      </c>
      <c r="E21" t="s">
        <v>58</v>
      </c>
    </row>
    <row r="22" spans="1:5" x14ac:dyDescent="0.25">
      <c r="A22" s="9"/>
      <c r="B22" s="10"/>
      <c r="C22" s="10"/>
      <c r="D22" s="11"/>
    </row>
    <row r="23" spans="1:5" x14ac:dyDescent="0.25">
      <c r="A23" s="9" t="s">
        <v>47</v>
      </c>
      <c r="B23" s="10">
        <f>'Budget 2016-17'!B26</f>
        <v>8000</v>
      </c>
      <c r="C23" s="10">
        <v>0</v>
      </c>
      <c r="D23" s="11">
        <f t="shared" si="0"/>
        <v>-100</v>
      </c>
      <c r="E23" t="s">
        <v>58</v>
      </c>
    </row>
    <row r="24" spans="1:5" x14ac:dyDescent="0.25">
      <c r="A24" s="9"/>
      <c r="B24" s="10"/>
      <c r="C24" s="10"/>
      <c r="D24" s="11"/>
    </row>
    <row r="25" spans="1:5" x14ac:dyDescent="0.25">
      <c r="A25" s="12" t="s">
        <v>5</v>
      </c>
      <c r="B25" s="13">
        <f>SUM(B3:B23)</f>
        <v>1192904</v>
      </c>
      <c r="C25" s="13">
        <f>SUM(C3:C23)</f>
        <v>1075144</v>
      </c>
      <c r="D25" s="14">
        <f t="shared" si="0"/>
        <v>-9.8717080335047918</v>
      </c>
    </row>
    <row r="26" spans="1:5" x14ac:dyDescent="0.25">
      <c r="A26" s="16" t="s">
        <v>61</v>
      </c>
      <c r="B26" s="10">
        <v>18251</v>
      </c>
      <c r="C26" s="10">
        <f>C25/66.7</f>
        <v>16119.100449775111</v>
      </c>
      <c r="D26" s="15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opLeftCell="A11" workbookViewId="0">
      <selection activeCell="C28" sqref="C28"/>
    </sheetView>
  </sheetViews>
  <sheetFormatPr defaultColWidth="8.85546875" defaultRowHeight="15" x14ac:dyDescent="0.25"/>
  <cols>
    <col min="1" max="1" width="65.85546875" customWidth="1"/>
    <col min="2" max="2" width="11.7109375" customWidth="1"/>
  </cols>
  <sheetData>
    <row r="2" spans="1:2" ht="21" x14ac:dyDescent="0.35">
      <c r="A2" s="18" t="s">
        <v>10</v>
      </c>
      <c r="B2" s="18"/>
    </row>
    <row r="4" spans="1:2" ht="29.25" x14ac:dyDescent="0.25">
      <c r="A4" s="2" t="s">
        <v>6</v>
      </c>
      <c r="B4" s="1">
        <v>456000</v>
      </c>
    </row>
    <row r="5" spans="1:2" x14ac:dyDescent="0.25">
      <c r="A5" s="2"/>
      <c r="B5" s="1"/>
    </row>
    <row r="6" spans="1:2" ht="29.25" x14ac:dyDescent="0.25">
      <c r="A6" s="2" t="s">
        <v>11</v>
      </c>
      <c r="B6" s="1">
        <v>358904</v>
      </c>
    </row>
    <row r="7" spans="1:2" x14ac:dyDescent="0.25">
      <c r="A7" s="2"/>
      <c r="B7" s="1"/>
    </row>
    <row r="8" spans="1:2" ht="29.25" x14ac:dyDescent="0.25">
      <c r="A8" s="2" t="s">
        <v>7</v>
      </c>
      <c r="B8" s="3">
        <v>25000</v>
      </c>
    </row>
    <row r="9" spans="1:2" x14ac:dyDescent="0.25">
      <c r="A9" s="2"/>
      <c r="B9" s="1"/>
    </row>
    <row r="10" spans="1:2" x14ac:dyDescent="0.25">
      <c r="A10" s="2" t="s">
        <v>0</v>
      </c>
      <c r="B10" s="1">
        <v>30000</v>
      </c>
    </row>
    <row r="11" spans="1:2" x14ac:dyDescent="0.25">
      <c r="A11" s="2"/>
      <c r="B11" s="1"/>
    </row>
    <row r="12" spans="1:2" ht="29.25" x14ac:dyDescent="0.25">
      <c r="A12" s="2" t="s">
        <v>9</v>
      </c>
      <c r="B12" s="3">
        <v>25000</v>
      </c>
    </row>
    <row r="13" spans="1:2" x14ac:dyDescent="0.25">
      <c r="A13" s="2"/>
      <c r="B13" s="1"/>
    </row>
    <row r="14" spans="1:2" ht="29.25" x14ac:dyDescent="0.25">
      <c r="A14" s="2" t="s">
        <v>8</v>
      </c>
      <c r="B14" s="1">
        <v>35000</v>
      </c>
    </row>
    <row r="15" spans="1:2" x14ac:dyDescent="0.25">
      <c r="A15" s="2"/>
      <c r="B15" s="1"/>
    </row>
    <row r="16" spans="1:2" ht="29.25" x14ac:dyDescent="0.25">
      <c r="A16" s="2" t="s">
        <v>1</v>
      </c>
      <c r="B16" s="3">
        <v>25000</v>
      </c>
    </row>
    <row r="17" spans="1:2" x14ac:dyDescent="0.25">
      <c r="A17" s="2"/>
      <c r="B17" s="1"/>
    </row>
    <row r="18" spans="1:2" ht="29.25" x14ac:dyDescent="0.25">
      <c r="A18" s="2" t="s">
        <v>2</v>
      </c>
      <c r="B18" s="1">
        <v>50000</v>
      </c>
    </row>
    <row r="19" spans="1:2" x14ac:dyDescent="0.25">
      <c r="A19" s="2"/>
      <c r="B19" s="1"/>
    </row>
    <row r="20" spans="1:2" x14ac:dyDescent="0.25">
      <c r="A20" s="2" t="s">
        <v>12</v>
      </c>
      <c r="B20" s="1">
        <v>20000</v>
      </c>
    </row>
    <row r="21" spans="1:2" x14ac:dyDescent="0.25">
      <c r="A21" s="2"/>
      <c r="B21" s="1"/>
    </row>
    <row r="22" spans="1:2" x14ac:dyDescent="0.25">
      <c r="A22" s="2" t="s">
        <v>3</v>
      </c>
      <c r="B22" s="1">
        <v>15000</v>
      </c>
    </row>
    <row r="23" spans="1:2" x14ac:dyDescent="0.25">
      <c r="A23" s="2" t="s">
        <v>4</v>
      </c>
      <c r="B23" s="1"/>
    </row>
    <row r="24" spans="1:2" x14ac:dyDescent="0.25">
      <c r="A24" s="4" t="s">
        <v>14</v>
      </c>
      <c r="B24" s="4">
        <v>170000</v>
      </c>
    </row>
    <row r="25" spans="1:2" x14ac:dyDescent="0.25">
      <c r="A25" s="4"/>
      <c r="B25" s="4"/>
    </row>
    <row r="26" spans="1:2" x14ac:dyDescent="0.25">
      <c r="A26" s="4" t="s">
        <v>13</v>
      </c>
      <c r="B26" s="4">
        <v>8000</v>
      </c>
    </row>
    <row r="27" spans="1:2" x14ac:dyDescent="0.25">
      <c r="A27" s="4"/>
      <c r="B27" s="4"/>
    </row>
    <row r="28" spans="1:2" x14ac:dyDescent="0.25">
      <c r="A28" s="5" t="s">
        <v>5</v>
      </c>
      <c r="B28" s="5">
        <f>SUM(B4:B26)</f>
        <v>1217904</v>
      </c>
    </row>
  </sheetData>
  <mergeCells count="1">
    <mergeCell ref="A2:B2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topLeftCell="A7" workbookViewId="0">
      <selection activeCell="A12" sqref="A12"/>
    </sheetView>
  </sheetViews>
  <sheetFormatPr defaultColWidth="8.85546875" defaultRowHeight="15" x14ac:dyDescent="0.25"/>
  <cols>
    <col min="2" max="2" width="66" customWidth="1"/>
    <col min="3" max="3" width="11.7109375" customWidth="1"/>
  </cols>
  <sheetData>
    <row r="2" spans="1:3" ht="21" x14ac:dyDescent="0.35">
      <c r="B2" s="19" t="s">
        <v>50</v>
      </c>
      <c r="C2" s="18"/>
    </row>
    <row r="3" spans="1:3" x14ac:dyDescent="0.25">
      <c r="A3" t="s">
        <v>15</v>
      </c>
    </row>
    <row r="4" spans="1:3" ht="29.25" x14ac:dyDescent="0.25">
      <c r="A4" t="s">
        <v>16</v>
      </c>
      <c r="B4" s="6" t="s">
        <v>17</v>
      </c>
      <c r="C4" s="7" t="s">
        <v>18</v>
      </c>
    </row>
    <row r="5" spans="1:3" x14ac:dyDescent="0.25">
      <c r="B5" s="2"/>
      <c r="C5" s="1"/>
    </row>
    <row r="6" spans="1:3" ht="57.75" x14ac:dyDescent="0.25">
      <c r="A6" t="s">
        <v>19</v>
      </c>
      <c r="B6" s="6" t="s">
        <v>20</v>
      </c>
      <c r="C6" s="7" t="s">
        <v>27</v>
      </c>
    </row>
    <row r="7" spans="1:3" x14ac:dyDescent="0.25">
      <c r="B7" s="2"/>
      <c r="C7" s="1"/>
    </row>
    <row r="8" spans="1:3" ht="29.25" x14ac:dyDescent="0.25">
      <c r="A8" t="s">
        <v>21</v>
      </c>
      <c r="B8" s="6" t="s">
        <v>22</v>
      </c>
      <c r="C8" s="8" t="s">
        <v>26</v>
      </c>
    </row>
    <row r="9" spans="1:3" x14ac:dyDescent="0.25">
      <c r="B9" s="2"/>
      <c r="C9" s="1"/>
    </row>
    <row r="10" spans="1:3" x14ac:dyDescent="0.25">
      <c r="A10" t="s">
        <v>23</v>
      </c>
      <c r="B10" s="6" t="s">
        <v>24</v>
      </c>
      <c r="C10" s="7" t="s">
        <v>25</v>
      </c>
    </row>
    <row r="11" spans="1:3" x14ac:dyDescent="0.25">
      <c r="B11" s="2"/>
      <c r="C11" s="1"/>
    </row>
    <row r="12" spans="1:3" ht="29.25" x14ac:dyDescent="0.25">
      <c r="A12" t="s">
        <v>51</v>
      </c>
      <c r="B12" s="6" t="s">
        <v>52</v>
      </c>
      <c r="C12" s="7" t="s">
        <v>53</v>
      </c>
    </row>
    <row r="13" spans="1:3" x14ac:dyDescent="0.25">
      <c r="B13" s="2"/>
      <c r="C13" s="1"/>
    </row>
    <row r="14" spans="1:3" ht="29.25" x14ac:dyDescent="0.25">
      <c r="A14" t="s">
        <v>28</v>
      </c>
      <c r="B14" s="6" t="s">
        <v>29</v>
      </c>
      <c r="C14" s="8" t="s">
        <v>30</v>
      </c>
    </row>
    <row r="15" spans="1:3" x14ac:dyDescent="0.25">
      <c r="B15" s="2"/>
      <c r="C15" s="1"/>
    </row>
    <row r="16" spans="1:3" ht="29.25" x14ac:dyDescent="0.25">
      <c r="A16" t="s">
        <v>31</v>
      </c>
      <c r="B16" s="6" t="s">
        <v>32</v>
      </c>
      <c r="C16" s="7" t="s">
        <v>33</v>
      </c>
    </row>
    <row r="17" spans="1:3" x14ac:dyDescent="0.25">
      <c r="B17" s="2"/>
      <c r="C17" s="1"/>
    </row>
    <row r="18" spans="1:3" x14ac:dyDescent="0.25">
      <c r="A18" t="s">
        <v>34</v>
      </c>
      <c r="B18" s="6" t="s">
        <v>35</v>
      </c>
      <c r="C18" s="8" t="s">
        <v>36</v>
      </c>
    </row>
    <row r="19" spans="1:3" x14ac:dyDescent="0.25">
      <c r="B19" s="2"/>
      <c r="C19" s="1"/>
    </row>
    <row r="20" spans="1:3" x14ac:dyDescent="0.25">
      <c r="A20" t="s">
        <v>37</v>
      </c>
      <c r="B20" s="6" t="s">
        <v>38</v>
      </c>
      <c r="C20" s="7" t="s">
        <v>39</v>
      </c>
    </row>
    <row r="21" spans="1:3" x14ac:dyDescent="0.25">
      <c r="B21" s="2" t="s">
        <v>4</v>
      </c>
      <c r="C21" s="1"/>
    </row>
    <row r="22" spans="1:3" x14ac:dyDescent="0.25">
      <c r="B22" s="5" t="s">
        <v>5</v>
      </c>
      <c r="C22" s="5" t="s">
        <v>40</v>
      </c>
    </row>
  </sheetData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Comparison</vt:lpstr>
      <vt:lpstr>Budget 2016-17</vt:lpstr>
      <vt:lpstr>Budget 2017-18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Gautam</dc:creator>
  <cp:lastModifiedBy>Bhargavi Ramamurthy</cp:lastModifiedBy>
  <dcterms:created xsi:type="dcterms:W3CDTF">2011-04-10T16:45:41Z</dcterms:created>
  <dcterms:modified xsi:type="dcterms:W3CDTF">2017-06-15T07:21:15Z</dcterms:modified>
</cp:coreProperties>
</file>