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90" windowHeight="4500" activeTab="1"/>
  </bookViews>
  <sheets>
    <sheet name="six balwadis" sheetId="1" r:id="rId1"/>
    <sheet name="ten balwadis" sheetId="2" r:id="rId2"/>
  </sheets>
  <definedNames>
    <definedName name="_xlnm.Print_Area" localSheetId="0">'six balwadis'!$A$1:$H$36</definedName>
  </definedNames>
  <calcPr fullCalcOnLoad="1"/>
</workbook>
</file>

<file path=xl/sharedStrings.xml><?xml version="1.0" encoding="utf-8"?>
<sst xmlns="http://schemas.openxmlformats.org/spreadsheetml/2006/main" count="156" uniqueCount="58">
  <si>
    <t>Sr. no</t>
  </si>
  <si>
    <t>Particulars/ Activity Head</t>
  </si>
  <si>
    <t>Unit cost per month (in Rs.)</t>
  </si>
  <si>
    <t xml:space="preserve">Nos. </t>
  </si>
  <si>
    <t>Expenses per month (in Rs.)</t>
  </si>
  <si>
    <t xml:space="preserve">Months </t>
  </si>
  <si>
    <t>Annual Expenses (in Rs.)</t>
  </si>
  <si>
    <t>Amount (in US $)</t>
  </si>
  <si>
    <t>A</t>
  </si>
  <si>
    <t>( i ) Recurring Expenses</t>
  </si>
  <si>
    <t>Teaching Aids &amp; Other Material for all pre-schools</t>
  </si>
  <si>
    <t>n.a</t>
  </si>
  <si>
    <t>n.a.</t>
  </si>
  <si>
    <t>Black/White Boards</t>
  </si>
  <si>
    <t>B</t>
  </si>
  <si>
    <t>Health &amp; Nutrition</t>
  </si>
  <si>
    <t>Salary for Balwadi Teachers (500 x 6 x 12)</t>
  </si>
  <si>
    <t>Programme Co-ordinator                        (6000 x 1 x 12)</t>
  </si>
  <si>
    <t>Stationary and other reading materials for Balwadis                          (200 x 6 x 12)</t>
  </si>
  <si>
    <t>( ii ) Non-Recurring Expenses</t>
  </si>
  <si>
    <t>Sub Total - A</t>
  </si>
  <si>
    <t>Sub Total - B</t>
  </si>
  <si>
    <t>Sub Total - C</t>
  </si>
  <si>
    <t>Total (A + B + C)</t>
  </si>
  <si>
    <t>Total ( A + B + C)</t>
  </si>
  <si>
    <t>Nutritional Supplements                       (2500 x 6 x 12)</t>
  </si>
  <si>
    <t>Health Care                                (700 x 6 x 12)</t>
  </si>
  <si>
    <t>Accountant                                    (1500 x 1 x 12)</t>
  </si>
  <si>
    <t>Balwadi Programme</t>
  </si>
  <si>
    <t xml:space="preserve">Proposed Programme Budget for TEN Balwadis (Pre - Schools) </t>
  </si>
  <si>
    <t xml:space="preserve">Proposed Programme Budget for SIX Balwadis (Pre - Schools) </t>
  </si>
  <si>
    <t>Educational cum Entertainment Programmes for children                                (500 x 6 x 6)</t>
  </si>
  <si>
    <t>Accountant                                                  (1500 x 1 x 12)</t>
  </si>
  <si>
    <t>Administration and Office Expenses are not included in this budget</t>
  </si>
  <si>
    <t xml:space="preserve">MIS/ Data management and documentation expenses are NOT included in this budget </t>
  </si>
  <si>
    <t>Teachers Training Programme                     (1500 x 2)</t>
  </si>
  <si>
    <t>na</t>
  </si>
  <si>
    <t xml:space="preserve">Rent of the classroom                   </t>
  </si>
  <si>
    <t xml:space="preserve">Rent of the classroom                 </t>
  </si>
  <si>
    <t xml:space="preserve">Conveyance for the Project </t>
  </si>
  <si>
    <t xml:space="preserve">Water Containers </t>
  </si>
  <si>
    <t xml:space="preserve">c) Telephone Charges, Postage, Printing &amp; Stationary, Photocopy, Fax, E-mail, Internet etc             </t>
  </si>
  <si>
    <t>I</t>
  </si>
  <si>
    <t>II</t>
  </si>
  <si>
    <t>III</t>
  </si>
  <si>
    <t xml:space="preserve">a) Project documentation and data management (MIS)                     </t>
  </si>
  <si>
    <t>IV</t>
  </si>
  <si>
    <t xml:space="preserve">Contingency </t>
  </si>
  <si>
    <t>Health Care                                (700 x 10 x 12)</t>
  </si>
  <si>
    <t>Nutritional Supplements                       (2500 x 10 x 12)</t>
  </si>
  <si>
    <t>Teachers Training Programme                     (1500 x 1)</t>
  </si>
  <si>
    <t>Admistration / Office Expenses</t>
  </si>
  <si>
    <t>Teachers Monthly Meeting</t>
  </si>
  <si>
    <t>Salary for Balwadi Teachers (500 x 10 x 12)</t>
  </si>
  <si>
    <t>Stationary and other reading materials for Balwadis                          (200 x 10 x 12)</t>
  </si>
  <si>
    <t>Educational cum Entertainment Programmes for children                                (400 x 10 x 6)</t>
  </si>
  <si>
    <t xml:space="preserve">Note: 1 US $ = Rs. 46 </t>
  </si>
  <si>
    <t>Note: 1 US $ = Rs. 46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</si>
</sst>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72" fontId="1" fillId="2" borderId="1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wrapText="1"/>
    </xf>
    <xf numFmtId="172" fontId="1" fillId="2" borderId="1" xfId="15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3" xfId="0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9" xfId="0" applyFont="1" applyFill="1" applyBorder="1" applyAlignment="1">
      <alignment/>
    </xf>
    <xf numFmtId="0" fontId="1" fillId="5" borderId="10" xfId="0" applyFont="1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0" fillId="5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workbookViewId="0" topLeftCell="A17">
      <selection activeCell="K22" sqref="K22"/>
    </sheetView>
  </sheetViews>
  <sheetFormatPr defaultColWidth="9.140625" defaultRowHeight="12.75"/>
  <cols>
    <col min="1" max="1" width="6.57421875" style="0" customWidth="1"/>
    <col min="2" max="2" width="27.8515625" style="0" customWidth="1"/>
    <col min="3" max="3" width="10.7109375" style="0" customWidth="1"/>
    <col min="4" max="4" width="6.140625" style="0" customWidth="1"/>
    <col min="5" max="5" width="11.7109375" style="0" customWidth="1"/>
    <col min="6" max="6" width="8.140625" style="0" bestFit="1" customWidth="1"/>
    <col min="7" max="7" width="10.421875" style="0" customWidth="1"/>
    <col min="8" max="8" width="9.8515625" style="0" customWidth="1"/>
  </cols>
  <sheetData>
    <row r="1" spans="1:8" ht="21" customHeight="1">
      <c r="A1" s="46" t="s">
        <v>30</v>
      </c>
      <c r="B1" s="47"/>
      <c r="C1" s="47"/>
      <c r="D1" s="47"/>
      <c r="E1" s="47"/>
      <c r="F1" s="47"/>
      <c r="G1" s="47"/>
      <c r="H1" s="48"/>
    </row>
    <row r="2" spans="1:8" ht="37.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7.25" customHeight="1">
      <c r="A3" s="1" t="s">
        <v>42</v>
      </c>
      <c r="B3" s="1" t="s">
        <v>28</v>
      </c>
      <c r="C3" s="1"/>
      <c r="D3" s="1"/>
      <c r="E3" s="2"/>
      <c r="F3" s="1"/>
      <c r="G3" s="3"/>
      <c r="H3" s="3"/>
    </row>
    <row r="4" spans="1:8" ht="12.75">
      <c r="A4" s="1"/>
      <c r="B4" s="22" t="s">
        <v>9</v>
      </c>
      <c r="C4" s="1"/>
      <c r="D4" s="1"/>
      <c r="E4" s="2"/>
      <c r="F4" s="1"/>
      <c r="G4" s="3"/>
      <c r="H4" s="3"/>
    </row>
    <row r="5" spans="1:8" ht="25.5" customHeight="1">
      <c r="A5" s="4">
        <v>1</v>
      </c>
      <c r="B5" s="5" t="s">
        <v>16</v>
      </c>
      <c r="C5" s="6">
        <v>500</v>
      </c>
      <c r="D5" s="4">
        <v>6</v>
      </c>
      <c r="E5" s="7">
        <f aca="true" t="shared" si="0" ref="E5:E13">C5*D5</f>
        <v>3000</v>
      </c>
      <c r="F5" s="8">
        <v>12</v>
      </c>
      <c r="G5" s="9">
        <f aca="true" t="shared" si="1" ref="G5:G13">E5*F5</f>
        <v>36000</v>
      </c>
      <c r="H5" s="9">
        <f>G5/46</f>
        <v>782.6086956521739</v>
      </c>
    </row>
    <row r="6" spans="1:8" ht="17.25" customHeight="1">
      <c r="A6" s="4">
        <v>2</v>
      </c>
      <c r="B6" s="5" t="s">
        <v>37</v>
      </c>
      <c r="C6" s="18" t="s">
        <v>36</v>
      </c>
      <c r="D6" s="8" t="s">
        <v>36</v>
      </c>
      <c r="E6" s="40" t="s">
        <v>36</v>
      </c>
      <c r="F6" s="8" t="s">
        <v>36</v>
      </c>
      <c r="G6" s="41" t="s">
        <v>36</v>
      </c>
      <c r="H6" s="41" t="s">
        <v>36</v>
      </c>
    </row>
    <row r="7" spans="1:8" ht="36" customHeight="1">
      <c r="A7" s="4">
        <v>3</v>
      </c>
      <c r="B7" s="5" t="s">
        <v>18</v>
      </c>
      <c r="C7" s="6">
        <v>200</v>
      </c>
      <c r="D7" s="4">
        <v>6</v>
      </c>
      <c r="E7" s="7">
        <f t="shared" si="0"/>
        <v>1200</v>
      </c>
      <c r="F7" s="8">
        <v>10</v>
      </c>
      <c r="G7" s="9">
        <f t="shared" si="1"/>
        <v>12000</v>
      </c>
      <c r="H7" s="9">
        <f>G7/46</f>
        <v>260.8695652173913</v>
      </c>
    </row>
    <row r="8" spans="1:8" ht="35.25" customHeight="1">
      <c r="A8" s="6">
        <v>4</v>
      </c>
      <c r="B8" s="5" t="s">
        <v>31</v>
      </c>
      <c r="C8" s="6">
        <v>500</v>
      </c>
      <c r="D8" s="6">
        <v>6</v>
      </c>
      <c r="E8" s="7">
        <f t="shared" si="0"/>
        <v>3000</v>
      </c>
      <c r="F8" s="8">
        <v>6</v>
      </c>
      <c r="G8" s="9">
        <f t="shared" si="1"/>
        <v>18000</v>
      </c>
      <c r="H8" s="9">
        <f aca="true" t="shared" si="2" ref="H8:H14">G8/46</f>
        <v>391.30434782608694</v>
      </c>
    </row>
    <row r="9" spans="1:8" ht="24.75" customHeight="1">
      <c r="A9" s="6">
        <v>5</v>
      </c>
      <c r="B9" s="5" t="s">
        <v>50</v>
      </c>
      <c r="C9" s="18" t="s">
        <v>36</v>
      </c>
      <c r="D9" s="6">
        <v>6</v>
      </c>
      <c r="E9" s="40" t="s">
        <v>36</v>
      </c>
      <c r="F9" s="8">
        <v>2</v>
      </c>
      <c r="G9" s="9">
        <v>1500</v>
      </c>
      <c r="H9" s="9">
        <f t="shared" si="2"/>
        <v>32.608695652173914</v>
      </c>
    </row>
    <row r="10" spans="1:8" ht="24.75" customHeight="1">
      <c r="A10" s="6">
        <v>6</v>
      </c>
      <c r="B10" s="5" t="s">
        <v>17</v>
      </c>
      <c r="C10" s="6">
        <v>6000</v>
      </c>
      <c r="D10" s="4">
        <v>1</v>
      </c>
      <c r="E10" s="7">
        <f t="shared" si="0"/>
        <v>6000</v>
      </c>
      <c r="F10" s="8">
        <v>12</v>
      </c>
      <c r="G10" s="9">
        <f t="shared" si="1"/>
        <v>72000</v>
      </c>
      <c r="H10" s="9">
        <f t="shared" si="2"/>
        <v>1565.2173913043478</v>
      </c>
    </row>
    <row r="11" spans="1:8" ht="18" customHeight="1">
      <c r="A11" s="6">
        <v>7</v>
      </c>
      <c r="B11" s="5" t="s">
        <v>52</v>
      </c>
      <c r="C11" s="6">
        <v>300</v>
      </c>
      <c r="D11" s="4">
        <v>1</v>
      </c>
      <c r="E11" s="7">
        <f t="shared" si="0"/>
        <v>300</v>
      </c>
      <c r="F11" s="8">
        <v>12</v>
      </c>
      <c r="G11" s="9">
        <f t="shared" si="1"/>
        <v>3600</v>
      </c>
      <c r="H11" s="9">
        <f t="shared" si="2"/>
        <v>78.26086956521739</v>
      </c>
    </row>
    <row r="12" spans="1:8" ht="15.75" customHeight="1">
      <c r="A12" s="4">
        <v>8</v>
      </c>
      <c r="B12" s="5" t="s">
        <v>39</v>
      </c>
      <c r="C12" s="6">
        <v>3500</v>
      </c>
      <c r="D12" s="6">
        <v>1</v>
      </c>
      <c r="E12" s="7">
        <f t="shared" si="0"/>
        <v>3500</v>
      </c>
      <c r="F12" s="8">
        <v>12</v>
      </c>
      <c r="G12" s="9">
        <f t="shared" si="1"/>
        <v>42000</v>
      </c>
      <c r="H12" s="9">
        <f t="shared" si="2"/>
        <v>913.0434782608696</v>
      </c>
    </row>
    <row r="13" spans="1:8" ht="23.25" customHeight="1">
      <c r="A13" s="4">
        <v>9</v>
      </c>
      <c r="B13" s="5" t="s">
        <v>32</v>
      </c>
      <c r="C13" s="6">
        <v>1500</v>
      </c>
      <c r="D13" s="4">
        <v>1</v>
      </c>
      <c r="E13" s="7">
        <f t="shared" si="0"/>
        <v>1500</v>
      </c>
      <c r="F13" s="8">
        <v>12</v>
      </c>
      <c r="G13" s="9">
        <f t="shared" si="1"/>
        <v>18000</v>
      </c>
      <c r="H13" s="9">
        <f t="shared" si="2"/>
        <v>391.30434782608694</v>
      </c>
    </row>
    <row r="14" spans="1:8" ht="12.75">
      <c r="A14" s="4"/>
      <c r="B14" s="20" t="s">
        <v>20</v>
      </c>
      <c r="C14" s="24">
        <f>SUM(C5:C13)</f>
        <v>12500</v>
      </c>
      <c r="D14" s="11"/>
      <c r="E14" s="12">
        <f>SUM(E5:E13)</f>
        <v>18500</v>
      </c>
      <c r="F14" s="13"/>
      <c r="G14" s="12">
        <f>SUM(G5:G13)</f>
        <v>203100</v>
      </c>
      <c r="H14" s="15">
        <f t="shared" si="2"/>
        <v>4415.217391304348</v>
      </c>
    </row>
    <row r="15" spans="1:8" ht="12.75">
      <c r="A15" s="4"/>
      <c r="B15" s="5"/>
      <c r="C15" s="14"/>
      <c r="D15" s="4"/>
      <c r="E15" s="12"/>
      <c r="F15" s="8"/>
      <c r="G15" s="15"/>
      <c r="H15" s="15"/>
    </row>
    <row r="16" spans="1:8" ht="13.5" customHeight="1">
      <c r="A16" s="3"/>
      <c r="B16" s="23" t="s">
        <v>19</v>
      </c>
      <c r="C16" s="3"/>
      <c r="D16" s="3"/>
      <c r="E16" s="2"/>
      <c r="F16" s="8"/>
      <c r="G16" s="15"/>
      <c r="H16" s="15"/>
    </row>
    <row r="17" spans="1:8" ht="25.5">
      <c r="A17" s="4">
        <v>1</v>
      </c>
      <c r="B17" s="5" t="s">
        <v>10</v>
      </c>
      <c r="C17" s="4">
        <v>10000</v>
      </c>
      <c r="D17" s="8" t="s">
        <v>11</v>
      </c>
      <c r="E17" s="7">
        <v>10000</v>
      </c>
      <c r="F17" s="40" t="s">
        <v>36</v>
      </c>
      <c r="G17" s="9">
        <f>C17</f>
        <v>10000</v>
      </c>
      <c r="H17" s="15">
        <f>G17/46</f>
        <v>217.3913043478261</v>
      </c>
    </row>
    <row r="18" spans="1:8" ht="12.75">
      <c r="A18" s="4">
        <v>2</v>
      </c>
      <c r="B18" s="4" t="s">
        <v>13</v>
      </c>
      <c r="C18" s="8" t="s">
        <v>36</v>
      </c>
      <c r="D18" s="8" t="s">
        <v>36</v>
      </c>
      <c r="E18" s="40" t="s">
        <v>36</v>
      </c>
      <c r="F18" s="40" t="s">
        <v>36</v>
      </c>
      <c r="G18" s="41" t="str">
        <f>E18</f>
        <v>na</v>
      </c>
      <c r="H18" s="41" t="s">
        <v>36</v>
      </c>
    </row>
    <row r="19" spans="1:8" ht="12.75">
      <c r="A19" s="4">
        <v>3</v>
      </c>
      <c r="B19" s="4" t="s">
        <v>40</v>
      </c>
      <c r="C19" s="8" t="s">
        <v>36</v>
      </c>
      <c r="D19" s="8" t="s">
        <v>36</v>
      </c>
      <c r="E19" s="40" t="s">
        <v>36</v>
      </c>
      <c r="F19" s="40" t="s">
        <v>36</v>
      </c>
      <c r="G19" s="41" t="str">
        <f>E19</f>
        <v>na</v>
      </c>
      <c r="H19" s="41" t="s">
        <v>36</v>
      </c>
    </row>
    <row r="20" spans="1:8" ht="12.75">
      <c r="A20" s="4"/>
      <c r="B20" s="20" t="s">
        <v>21</v>
      </c>
      <c r="C20" s="1"/>
      <c r="D20" s="4"/>
      <c r="E20" s="12"/>
      <c r="F20" s="8"/>
      <c r="G20" s="12">
        <f>SUM(G17:G17)</f>
        <v>10000</v>
      </c>
      <c r="H20" s="15">
        <f>G20/46</f>
        <v>217.3913043478261</v>
      </c>
    </row>
    <row r="21" spans="1:8" ht="12.75">
      <c r="A21" s="4"/>
      <c r="B21" s="4"/>
      <c r="C21" s="1"/>
      <c r="D21" s="4"/>
      <c r="E21" s="12"/>
      <c r="F21" s="8"/>
      <c r="G21" s="12"/>
      <c r="H21" s="15"/>
    </row>
    <row r="22" spans="1:8" ht="14.25" customHeight="1">
      <c r="A22" s="1" t="s">
        <v>43</v>
      </c>
      <c r="B22" s="23" t="s">
        <v>15</v>
      </c>
      <c r="C22" s="6"/>
      <c r="D22" s="4"/>
      <c r="E22" s="7"/>
      <c r="F22" s="8"/>
      <c r="G22" s="9"/>
      <c r="H22" s="9"/>
    </row>
    <row r="23" spans="1:8" ht="25.5">
      <c r="A23" s="4">
        <v>1</v>
      </c>
      <c r="B23" s="5" t="s">
        <v>25</v>
      </c>
      <c r="C23" s="6">
        <v>2500</v>
      </c>
      <c r="D23" s="4">
        <v>6</v>
      </c>
      <c r="E23" s="7">
        <f>C23*D23</f>
        <v>15000</v>
      </c>
      <c r="F23" s="8">
        <v>10</v>
      </c>
      <c r="G23" s="9">
        <f>E23*F23</f>
        <v>150000</v>
      </c>
      <c r="H23" s="9">
        <f>G23/46</f>
        <v>3260.8695652173915</v>
      </c>
    </row>
    <row r="24" spans="1:8" ht="25.5">
      <c r="A24" s="4">
        <v>2</v>
      </c>
      <c r="B24" s="5" t="s">
        <v>26</v>
      </c>
      <c r="C24" s="6">
        <v>700</v>
      </c>
      <c r="D24" s="4">
        <v>6</v>
      </c>
      <c r="E24" s="7">
        <f>C24*D24</f>
        <v>4200</v>
      </c>
      <c r="F24" s="8">
        <v>10</v>
      </c>
      <c r="G24" s="9">
        <f>E24*F24</f>
        <v>42000</v>
      </c>
      <c r="H24" s="9">
        <f>G24/46</f>
        <v>913.0434782608696</v>
      </c>
    </row>
    <row r="25" spans="1:8" ht="12.75">
      <c r="A25" s="1"/>
      <c r="B25" s="20" t="s">
        <v>22</v>
      </c>
      <c r="C25" s="14">
        <f>SUM(C23:C24)</f>
        <v>3200</v>
      </c>
      <c r="D25" s="1"/>
      <c r="E25" s="12">
        <f>SUM(E23:E24)</f>
        <v>19200</v>
      </c>
      <c r="F25" s="17"/>
      <c r="G25" s="15">
        <f>SUM(G23:G24)</f>
        <v>192000</v>
      </c>
      <c r="H25" s="15">
        <f>SUM(H23:H24)</f>
        <v>4173.913043478261</v>
      </c>
    </row>
    <row r="26" spans="1:8" ht="12.75">
      <c r="A26" s="1"/>
      <c r="B26" s="20"/>
      <c r="C26" s="14"/>
      <c r="D26" s="1"/>
      <c r="E26" s="12"/>
      <c r="F26" s="17"/>
      <c r="G26" s="15"/>
      <c r="H26" s="15"/>
    </row>
    <row r="27" spans="1:8" ht="30">
      <c r="A27" s="42" t="s">
        <v>44</v>
      </c>
      <c r="B27" s="44" t="s">
        <v>51</v>
      </c>
      <c r="C27" s="6"/>
      <c r="D27" s="6"/>
      <c r="E27" s="43"/>
      <c r="F27" s="18"/>
      <c r="G27" s="43"/>
      <c r="H27" s="43"/>
    </row>
    <row r="28" spans="1:8" ht="24" customHeight="1">
      <c r="A28" s="14"/>
      <c r="B28" s="19" t="s">
        <v>45</v>
      </c>
      <c r="C28" s="18" t="s">
        <v>36</v>
      </c>
      <c r="D28" s="18" t="s">
        <v>36</v>
      </c>
      <c r="E28" s="16" t="s">
        <v>36</v>
      </c>
      <c r="F28" s="18" t="s">
        <v>36</v>
      </c>
      <c r="G28" s="16" t="s">
        <v>36</v>
      </c>
      <c r="H28" s="16" t="s">
        <v>36</v>
      </c>
    </row>
    <row r="29" spans="1:8" ht="36" customHeight="1">
      <c r="A29" s="14"/>
      <c r="B29" s="19" t="s">
        <v>41</v>
      </c>
      <c r="C29" s="18" t="s">
        <v>36</v>
      </c>
      <c r="D29" s="18" t="s">
        <v>36</v>
      </c>
      <c r="E29" s="16" t="s">
        <v>36</v>
      </c>
      <c r="F29" s="18" t="s">
        <v>36</v>
      </c>
      <c r="G29" s="16" t="s">
        <v>36</v>
      </c>
      <c r="H29" s="16" t="s">
        <v>36</v>
      </c>
    </row>
    <row r="30" spans="1:8" ht="12.75">
      <c r="A30" s="1"/>
      <c r="B30" s="20"/>
      <c r="C30" s="14"/>
      <c r="D30" s="1"/>
      <c r="E30" s="12"/>
      <c r="F30" s="17"/>
      <c r="G30" s="15"/>
      <c r="H30" s="15"/>
    </row>
    <row r="31" spans="1:8" ht="12.75">
      <c r="A31" s="1" t="s">
        <v>46</v>
      </c>
      <c r="B31" s="45" t="s">
        <v>47</v>
      </c>
      <c r="C31" s="18" t="s">
        <v>36</v>
      </c>
      <c r="D31" s="18" t="s">
        <v>36</v>
      </c>
      <c r="E31" s="16" t="s">
        <v>36</v>
      </c>
      <c r="F31" s="18" t="s">
        <v>36</v>
      </c>
      <c r="G31" s="16" t="s">
        <v>36</v>
      </c>
      <c r="H31" s="16" t="s">
        <v>36</v>
      </c>
    </row>
    <row r="32" spans="1:8" ht="12.75">
      <c r="A32" s="1"/>
      <c r="B32" s="20"/>
      <c r="C32" s="14"/>
      <c r="D32" s="1"/>
      <c r="E32" s="12"/>
      <c r="F32" s="17"/>
      <c r="G32" s="15"/>
      <c r="H32" s="15"/>
    </row>
    <row r="33" spans="1:8" ht="21" customHeight="1">
      <c r="A33" s="31"/>
      <c r="B33" s="32" t="s">
        <v>24</v>
      </c>
      <c r="C33" s="33"/>
      <c r="D33" s="34"/>
      <c r="E33" s="35"/>
      <c r="F33" s="35"/>
      <c r="G33" s="36">
        <f>G25+G20+G14</f>
        <v>405100</v>
      </c>
      <c r="H33" s="37">
        <f>G33/46</f>
        <v>8806.521739130434</v>
      </c>
    </row>
    <row r="34" spans="1:8" ht="13.5" customHeight="1">
      <c r="A34" s="49" t="s">
        <v>56</v>
      </c>
      <c r="B34" s="50"/>
      <c r="C34" s="50"/>
      <c r="D34" s="50"/>
      <c r="E34" s="50"/>
      <c r="F34" s="50"/>
      <c r="G34" s="50"/>
      <c r="H34" s="51"/>
    </row>
    <row r="35" spans="1:8" ht="12.75" customHeight="1">
      <c r="A35" s="55" t="s">
        <v>33</v>
      </c>
      <c r="B35" s="56"/>
      <c r="C35" s="56"/>
      <c r="D35" s="56"/>
      <c r="E35" s="56"/>
      <c r="F35" s="38"/>
      <c r="G35" s="38"/>
      <c r="H35" s="39"/>
    </row>
    <row r="36" spans="1:8" ht="13.5" customHeight="1">
      <c r="A36" s="52" t="s">
        <v>34</v>
      </c>
      <c r="B36" s="53"/>
      <c r="C36" s="53"/>
      <c r="D36" s="53"/>
      <c r="E36" s="53"/>
      <c r="F36" s="53"/>
      <c r="G36" s="53"/>
      <c r="H36" s="54"/>
    </row>
  </sheetData>
  <mergeCells count="4">
    <mergeCell ref="A1:H1"/>
    <mergeCell ref="A34:H34"/>
    <mergeCell ref="A36:H36"/>
    <mergeCell ref="A35:E35"/>
  </mergeCells>
  <printOptions/>
  <pageMargins left="0.75" right="0.63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85" zoomScaleNormal="85" workbookViewId="0" topLeftCell="A1">
      <selection activeCell="K25" sqref="K25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10.8515625" style="0" customWidth="1"/>
    <col min="4" max="4" width="8.28125" style="0" customWidth="1"/>
    <col min="5" max="5" width="10.57421875" style="0" customWidth="1"/>
    <col min="6" max="6" width="8.28125" style="0" customWidth="1"/>
    <col min="7" max="7" width="10.28125" style="0" customWidth="1"/>
    <col min="8" max="8" width="9.7109375" style="0" customWidth="1"/>
  </cols>
  <sheetData>
    <row r="1" spans="1:8" ht="21" customHeight="1">
      <c r="A1" s="46" t="s">
        <v>29</v>
      </c>
      <c r="B1" s="47"/>
      <c r="C1" s="47"/>
      <c r="D1" s="47"/>
      <c r="E1" s="47"/>
      <c r="F1" s="47"/>
      <c r="G1" s="47"/>
      <c r="H1" s="48"/>
    </row>
    <row r="2" spans="1:8" ht="39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8" customHeight="1">
      <c r="A3" s="1" t="s">
        <v>8</v>
      </c>
      <c r="B3" s="1" t="s">
        <v>28</v>
      </c>
      <c r="C3" s="1"/>
      <c r="D3" s="1"/>
      <c r="E3" s="2"/>
      <c r="F3" s="1"/>
      <c r="G3" s="3"/>
      <c r="H3" s="3"/>
    </row>
    <row r="4" spans="1:8" ht="12.75" customHeight="1">
      <c r="A4" s="1"/>
      <c r="B4" s="22" t="s">
        <v>9</v>
      </c>
      <c r="C4" s="1"/>
      <c r="D4" s="1"/>
      <c r="E4" s="2"/>
      <c r="F4" s="1"/>
      <c r="G4" s="3"/>
      <c r="H4" s="3"/>
    </row>
    <row r="5" spans="1:8" ht="25.5">
      <c r="A5" s="4">
        <v>1</v>
      </c>
      <c r="B5" s="5" t="s">
        <v>53</v>
      </c>
      <c r="C5" s="6">
        <v>500</v>
      </c>
      <c r="D5" s="4">
        <v>10</v>
      </c>
      <c r="E5" s="7">
        <f>C5*D5</f>
        <v>5000</v>
      </c>
      <c r="F5" s="8">
        <v>12</v>
      </c>
      <c r="G5" s="9">
        <f>E5*F5</f>
        <v>60000</v>
      </c>
      <c r="H5" s="9">
        <f>G5/46</f>
        <v>1304.3478260869565</v>
      </c>
    </row>
    <row r="6" spans="1:8" ht="15.75" customHeight="1">
      <c r="A6" s="4">
        <v>2</v>
      </c>
      <c r="B6" s="5" t="s">
        <v>38</v>
      </c>
      <c r="C6" s="18" t="s">
        <v>36</v>
      </c>
      <c r="D6" s="8" t="s">
        <v>36</v>
      </c>
      <c r="E6" s="40" t="s">
        <v>36</v>
      </c>
      <c r="F6" s="8" t="s">
        <v>36</v>
      </c>
      <c r="G6" s="41" t="s">
        <v>36</v>
      </c>
      <c r="H6" s="41" t="s">
        <v>36</v>
      </c>
    </row>
    <row r="7" spans="1:8" ht="36" customHeight="1">
      <c r="A7" s="4">
        <v>3</v>
      </c>
      <c r="B7" s="5" t="s">
        <v>54</v>
      </c>
      <c r="C7" s="6">
        <v>200</v>
      </c>
      <c r="D7" s="4">
        <v>10</v>
      </c>
      <c r="E7" s="7">
        <f>C7*D7</f>
        <v>2000</v>
      </c>
      <c r="F7" s="8">
        <v>10</v>
      </c>
      <c r="G7" s="9">
        <f>E7*F7</f>
        <v>20000</v>
      </c>
      <c r="H7" s="9">
        <f>G7/46</f>
        <v>434.7826086956522</v>
      </c>
    </row>
    <row r="8" spans="1:8" ht="36.75" customHeight="1">
      <c r="A8" s="6">
        <v>4</v>
      </c>
      <c r="B8" s="5" t="s">
        <v>55</v>
      </c>
      <c r="C8" s="6">
        <v>400</v>
      </c>
      <c r="D8" s="6">
        <v>10</v>
      </c>
      <c r="E8" s="7">
        <f>C8*D8</f>
        <v>4000</v>
      </c>
      <c r="F8" s="8">
        <v>10</v>
      </c>
      <c r="G8" s="9">
        <f>E8*F8</f>
        <v>40000</v>
      </c>
      <c r="H8" s="9">
        <f aca="true" t="shared" si="0" ref="H8:H14">G8/46</f>
        <v>869.5652173913044</v>
      </c>
    </row>
    <row r="9" spans="1:8" ht="24" customHeight="1">
      <c r="A9" s="6">
        <v>5</v>
      </c>
      <c r="B9" s="5" t="s">
        <v>35</v>
      </c>
      <c r="C9" s="18" t="s">
        <v>36</v>
      </c>
      <c r="D9" s="6">
        <v>10</v>
      </c>
      <c r="E9" s="40" t="s">
        <v>36</v>
      </c>
      <c r="F9" s="8">
        <v>2</v>
      </c>
      <c r="G9" s="9">
        <f>1500*2</f>
        <v>3000</v>
      </c>
      <c r="H9" s="9">
        <f t="shared" si="0"/>
        <v>65.21739130434783</v>
      </c>
    </row>
    <row r="10" spans="1:8" ht="24" customHeight="1">
      <c r="A10" s="6">
        <v>6</v>
      </c>
      <c r="B10" s="5" t="s">
        <v>17</v>
      </c>
      <c r="C10" s="6">
        <v>6000</v>
      </c>
      <c r="D10" s="4">
        <v>1</v>
      </c>
      <c r="E10" s="7">
        <f>C10*D10</f>
        <v>6000</v>
      </c>
      <c r="F10" s="8">
        <v>12</v>
      </c>
      <c r="G10" s="9">
        <f>E10*F10</f>
        <v>72000</v>
      </c>
      <c r="H10" s="9">
        <f t="shared" si="0"/>
        <v>1565.2173913043478</v>
      </c>
    </row>
    <row r="11" spans="1:8" ht="16.5" customHeight="1">
      <c r="A11" s="6">
        <v>7</v>
      </c>
      <c r="B11" s="5" t="s">
        <v>52</v>
      </c>
      <c r="C11" s="6">
        <v>300</v>
      </c>
      <c r="D11" s="4">
        <v>1</v>
      </c>
      <c r="E11" s="7">
        <f>C11*D11</f>
        <v>300</v>
      </c>
      <c r="F11" s="8">
        <v>12</v>
      </c>
      <c r="G11" s="9">
        <f>E11*F11</f>
        <v>3600</v>
      </c>
      <c r="H11" s="9">
        <f t="shared" si="0"/>
        <v>78.26086956521739</v>
      </c>
    </row>
    <row r="12" spans="1:8" ht="18.75" customHeight="1">
      <c r="A12" s="4">
        <v>8</v>
      </c>
      <c r="B12" s="5" t="s">
        <v>39</v>
      </c>
      <c r="C12" s="6">
        <v>4500</v>
      </c>
      <c r="D12" s="6">
        <v>1</v>
      </c>
      <c r="E12" s="7">
        <f>C12*D12</f>
        <v>4500</v>
      </c>
      <c r="F12" s="8">
        <v>12</v>
      </c>
      <c r="G12" s="9">
        <f>E12*F12</f>
        <v>54000</v>
      </c>
      <c r="H12" s="9">
        <f t="shared" si="0"/>
        <v>1173.9130434782608</v>
      </c>
    </row>
    <row r="13" spans="1:8" ht="23.25" customHeight="1">
      <c r="A13" s="4">
        <v>9</v>
      </c>
      <c r="B13" s="5" t="s">
        <v>27</v>
      </c>
      <c r="C13" s="6">
        <v>1500</v>
      </c>
      <c r="D13" s="4">
        <v>1</v>
      </c>
      <c r="E13" s="7">
        <f>C13*D13</f>
        <v>1500</v>
      </c>
      <c r="F13" s="8">
        <v>12</v>
      </c>
      <c r="G13" s="9">
        <f>E13*F13</f>
        <v>18000</v>
      </c>
      <c r="H13" s="9">
        <f t="shared" si="0"/>
        <v>391.30434782608694</v>
      </c>
    </row>
    <row r="14" spans="1:8" ht="12.75">
      <c r="A14" s="4"/>
      <c r="B14" s="20" t="s">
        <v>20</v>
      </c>
      <c r="C14" s="10">
        <f>SUM(C5:C13)</f>
        <v>13400</v>
      </c>
      <c r="D14" s="11"/>
      <c r="E14" s="12">
        <f>SUM(E5:E13)</f>
        <v>23300</v>
      </c>
      <c r="F14" s="13"/>
      <c r="G14" s="12">
        <f>SUM(G5:G13)</f>
        <v>270600</v>
      </c>
      <c r="H14" s="15">
        <f t="shared" si="0"/>
        <v>5882.608695652174</v>
      </c>
    </row>
    <row r="15" spans="1:8" ht="12.75">
      <c r="A15" s="4"/>
      <c r="B15" s="5"/>
      <c r="C15" s="14"/>
      <c r="D15" s="4"/>
      <c r="E15" s="12"/>
      <c r="F15" s="8"/>
      <c r="G15" s="15"/>
      <c r="H15" s="9"/>
    </row>
    <row r="16" spans="1:8" ht="13.5" customHeight="1">
      <c r="A16" s="3"/>
      <c r="B16" s="23" t="s">
        <v>19</v>
      </c>
      <c r="C16" s="3"/>
      <c r="D16" s="3"/>
      <c r="E16" s="2"/>
      <c r="F16" s="8"/>
      <c r="G16" s="15"/>
      <c r="H16" s="9"/>
    </row>
    <row r="17" spans="1:8" ht="24" customHeight="1">
      <c r="A17" s="4">
        <v>1</v>
      </c>
      <c r="B17" s="5" t="s">
        <v>10</v>
      </c>
      <c r="C17" s="4">
        <v>15000</v>
      </c>
      <c r="D17" s="8" t="s">
        <v>11</v>
      </c>
      <c r="E17" s="7">
        <f>C17</f>
        <v>15000</v>
      </c>
      <c r="F17" s="16" t="s">
        <v>12</v>
      </c>
      <c r="G17" s="9">
        <f>C17</f>
        <v>15000</v>
      </c>
      <c r="H17" s="9">
        <f>G17/46</f>
        <v>326.0869565217391</v>
      </c>
    </row>
    <row r="18" spans="1:8" ht="12.75">
      <c r="A18" s="4">
        <v>2</v>
      </c>
      <c r="B18" s="4" t="s">
        <v>13</v>
      </c>
      <c r="C18" s="4">
        <v>100</v>
      </c>
      <c r="D18" s="4">
        <v>4</v>
      </c>
      <c r="E18" s="7">
        <f>C18*D18</f>
        <v>400</v>
      </c>
      <c r="F18" s="8" t="s">
        <v>12</v>
      </c>
      <c r="G18" s="9">
        <f>E18</f>
        <v>400</v>
      </c>
      <c r="H18" s="9">
        <f>G18/46</f>
        <v>8.695652173913043</v>
      </c>
    </row>
    <row r="19" spans="1:8" ht="12.75">
      <c r="A19" s="4">
        <v>3</v>
      </c>
      <c r="B19" s="4" t="s">
        <v>40</v>
      </c>
      <c r="C19" s="8" t="s">
        <v>36</v>
      </c>
      <c r="D19" s="8" t="s">
        <v>36</v>
      </c>
      <c r="E19" s="40" t="s">
        <v>36</v>
      </c>
      <c r="F19" s="40" t="s">
        <v>36</v>
      </c>
      <c r="G19" s="41" t="str">
        <f>E19</f>
        <v>na</v>
      </c>
      <c r="H19" s="41" t="s">
        <v>36</v>
      </c>
    </row>
    <row r="20" spans="1:8" ht="12.75">
      <c r="A20" s="4"/>
      <c r="B20" s="20" t="s">
        <v>21</v>
      </c>
      <c r="C20" s="1"/>
      <c r="D20" s="4"/>
      <c r="E20" s="12"/>
      <c r="F20" s="8"/>
      <c r="G20" s="12">
        <f>SUM(G17:G18)</f>
        <v>15400</v>
      </c>
      <c r="H20" s="15">
        <f>SUM(H17:H18)</f>
        <v>334.7826086956522</v>
      </c>
    </row>
    <row r="21" spans="1:8" ht="12.75">
      <c r="A21" s="4"/>
      <c r="B21" s="4"/>
      <c r="C21" s="1"/>
      <c r="D21" s="4"/>
      <c r="E21" s="12"/>
      <c r="F21" s="8"/>
      <c r="G21" s="12"/>
      <c r="H21" s="9"/>
    </row>
    <row r="22" spans="1:8" ht="13.5" customHeight="1">
      <c r="A22" s="1" t="s">
        <v>14</v>
      </c>
      <c r="B22" s="23" t="s">
        <v>15</v>
      </c>
      <c r="C22" s="6"/>
      <c r="D22" s="4"/>
      <c r="E22" s="7"/>
      <c r="F22" s="8"/>
      <c r="G22" s="9"/>
      <c r="H22" s="9"/>
    </row>
    <row r="23" spans="1:8" ht="24" customHeight="1">
      <c r="A23" s="4">
        <v>1</v>
      </c>
      <c r="B23" s="5" t="s">
        <v>49</v>
      </c>
      <c r="C23" s="6">
        <v>2500</v>
      </c>
      <c r="D23" s="4">
        <v>10</v>
      </c>
      <c r="E23" s="7">
        <f>C23*D23</f>
        <v>25000</v>
      </c>
      <c r="F23" s="8">
        <v>10</v>
      </c>
      <c r="G23" s="9">
        <f>E23*F23</f>
        <v>250000</v>
      </c>
      <c r="H23" s="9">
        <f>G23/46</f>
        <v>5434.782608695652</v>
      </c>
    </row>
    <row r="24" spans="1:8" ht="25.5">
      <c r="A24" s="4">
        <v>2</v>
      </c>
      <c r="B24" s="5" t="s">
        <v>48</v>
      </c>
      <c r="C24" s="6">
        <v>700</v>
      </c>
      <c r="D24" s="4">
        <v>10</v>
      </c>
      <c r="E24" s="7">
        <f>C24*D24</f>
        <v>7000</v>
      </c>
      <c r="F24" s="8">
        <v>10</v>
      </c>
      <c r="G24" s="9">
        <f>E24*F24</f>
        <v>70000</v>
      </c>
      <c r="H24" s="9">
        <f>G24/46</f>
        <v>1521.7391304347825</v>
      </c>
    </row>
    <row r="25" spans="1:8" ht="12.75">
      <c r="A25" s="1"/>
      <c r="B25" s="20" t="s">
        <v>22</v>
      </c>
      <c r="C25" s="14">
        <f>SUM(C23:C24)</f>
        <v>3200</v>
      </c>
      <c r="D25" s="1"/>
      <c r="E25" s="12">
        <f>SUM(E23:E24)</f>
        <v>32000</v>
      </c>
      <c r="F25" s="17"/>
      <c r="G25" s="15">
        <f>SUM(G23:G24)</f>
        <v>320000</v>
      </c>
      <c r="H25" s="15">
        <f>SUM(H23:H24)</f>
        <v>6956.521739130434</v>
      </c>
    </row>
    <row r="26" spans="1:8" ht="12.75">
      <c r="A26" s="1"/>
      <c r="B26" s="20"/>
      <c r="C26" s="14"/>
      <c r="D26" s="1"/>
      <c r="E26" s="12"/>
      <c r="F26" s="17"/>
      <c r="G26" s="15"/>
      <c r="H26" s="15"/>
    </row>
    <row r="27" spans="1:8" ht="30">
      <c r="A27" s="42" t="s">
        <v>44</v>
      </c>
      <c r="B27" s="44" t="s">
        <v>51</v>
      </c>
      <c r="C27" s="6"/>
      <c r="D27" s="6"/>
      <c r="E27" s="43"/>
      <c r="F27" s="18"/>
      <c r="G27" s="43"/>
      <c r="H27" s="43"/>
    </row>
    <row r="28" spans="1:8" ht="24.75" customHeight="1">
      <c r="A28" s="14"/>
      <c r="B28" s="19" t="s">
        <v>45</v>
      </c>
      <c r="C28" s="18" t="s">
        <v>36</v>
      </c>
      <c r="D28" s="18" t="s">
        <v>36</v>
      </c>
      <c r="E28" s="16" t="s">
        <v>36</v>
      </c>
      <c r="F28" s="18" t="s">
        <v>36</v>
      </c>
      <c r="G28" s="16" t="s">
        <v>36</v>
      </c>
      <c r="H28" s="16" t="s">
        <v>36</v>
      </c>
    </row>
    <row r="29" spans="1:8" ht="36" customHeight="1">
      <c r="A29" s="14"/>
      <c r="B29" s="19" t="s">
        <v>41</v>
      </c>
      <c r="C29" s="18" t="s">
        <v>36</v>
      </c>
      <c r="D29" s="18" t="s">
        <v>36</v>
      </c>
      <c r="E29" s="16" t="s">
        <v>36</v>
      </c>
      <c r="F29" s="18" t="s">
        <v>36</v>
      </c>
      <c r="G29" s="16" t="s">
        <v>36</v>
      </c>
      <c r="H29" s="16" t="s">
        <v>36</v>
      </c>
    </row>
    <row r="30" spans="1:8" ht="12.75">
      <c r="A30" s="1"/>
      <c r="B30" s="20"/>
      <c r="C30" s="14"/>
      <c r="D30" s="1"/>
      <c r="E30" s="12"/>
      <c r="F30" s="17"/>
      <c r="G30" s="15"/>
      <c r="H30" s="15"/>
    </row>
    <row r="31" spans="1:8" ht="12.75">
      <c r="A31" s="1" t="s">
        <v>46</v>
      </c>
      <c r="B31" s="23" t="s">
        <v>47</v>
      </c>
      <c r="C31" s="18" t="s">
        <v>36</v>
      </c>
      <c r="D31" s="18" t="s">
        <v>36</v>
      </c>
      <c r="E31" s="16" t="s">
        <v>36</v>
      </c>
      <c r="F31" s="18" t="s">
        <v>36</v>
      </c>
      <c r="G31" s="16" t="s">
        <v>36</v>
      </c>
      <c r="H31" s="16" t="s">
        <v>36</v>
      </c>
    </row>
    <row r="32" spans="1:8" ht="12.75">
      <c r="A32" s="1"/>
      <c r="B32" s="20"/>
      <c r="C32" s="14"/>
      <c r="D32" s="1"/>
      <c r="E32" s="12"/>
      <c r="F32" s="17"/>
      <c r="G32" s="15"/>
      <c r="H32" s="15"/>
    </row>
    <row r="33" spans="1:8" ht="21" customHeight="1">
      <c r="A33" s="25"/>
      <c r="B33" s="25" t="s">
        <v>23</v>
      </c>
      <c r="C33" s="26"/>
      <c r="D33" s="27"/>
      <c r="E33" s="28"/>
      <c r="F33" s="28"/>
      <c r="G33" s="29">
        <f>G25+G20+G14</f>
        <v>606000</v>
      </c>
      <c r="H33" s="30">
        <f>G33/46</f>
        <v>13173.91304347826</v>
      </c>
    </row>
    <row r="34" spans="1:8" ht="12.75">
      <c r="A34" s="49" t="s">
        <v>57</v>
      </c>
      <c r="B34" s="50"/>
      <c r="C34" s="50"/>
      <c r="D34" s="50"/>
      <c r="E34" s="50"/>
      <c r="F34" s="50"/>
      <c r="G34" s="50"/>
      <c r="H34" s="51"/>
    </row>
    <row r="35" spans="1:8" ht="12.75">
      <c r="A35" s="55" t="s">
        <v>33</v>
      </c>
      <c r="B35" s="57"/>
      <c r="C35" s="57"/>
      <c r="D35" s="57"/>
      <c r="E35" s="57"/>
      <c r="F35" s="38"/>
      <c r="G35" s="38"/>
      <c r="H35" s="39"/>
    </row>
    <row r="36" spans="1:8" ht="12.75">
      <c r="A36" s="52" t="s">
        <v>34</v>
      </c>
      <c r="B36" s="53"/>
      <c r="C36" s="53"/>
      <c r="D36" s="53"/>
      <c r="E36" s="53"/>
      <c r="F36" s="53"/>
      <c r="G36" s="53"/>
      <c r="H36" s="54"/>
    </row>
  </sheetData>
  <mergeCells count="4">
    <mergeCell ref="A34:H34"/>
    <mergeCell ref="A35:E35"/>
    <mergeCell ref="A36:H36"/>
    <mergeCell ref="A1:H1"/>
  </mergeCells>
  <printOptions/>
  <pageMargins left="0.75" right="0.63" top="1" bottom="0.7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Rahul</dc:creator>
  <cp:keywords/>
  <dc:description/>
  <cp:lastModifiedBy>Mohan</cp:lastModifiedBy>
  <cp:lastPrinted>2003-04-01T06:53:47Z</cp:lastPrinted>
  <dcterms:created xsi:type="dcterms:W3CDTF">2002-06-14T05:59:52Z</dcterms:created>
  <dcterms:modified xsi:type="dcterms:W3CDTF">2004-05-09T19:23:01Z</dcterms:modified>
  <cp:category/>
  <cp:version/>
  <cp:contentType/>
  <cp:contentStatus/>
</cp:coreProperties>
</file>