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45" yWindow="0" windowWidth="22920" windowHeight="14265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1" l="1"/>
  <c r="G55" i="1"/>
  <c r="F12" i="1"/>
  <c r="H31" i="1"/>
  <c r="H36" i="1"/>
  <c r="H39" i="1"/>
  <c r="H12" i="1"/>
  <c r="H17" i="1"/>
  <c r="F17" i="1"/>
</calcChain>
</file>

<file path=xl/sharedStrings.xml><?xml version="1.0" encoding="utf-8"?>
<sst xmlns="http://schemas.openxmlformats.org/spreadsheetml/2006/main" count="78" uniqueCount="63">
  <si>
    <t>Programs:</t>
  </si>
  <si>
    <t>Unit</t>
  </si>
  <si>
    <t>Child Welfare</t>
  </si>
  <si>
    <t>Higher Education</t>
  </si>
  <si>
    <t>2) Women Education Program</t>
  </si>
  <si>
    <t>Total</t>
  </si>
  <si>
    <t>USD/INR Exchange Rate</t>
  </si>
  <si>
    <t>2013 Approved Funding</t>
  </si>
  <si>
    <t xml:space="preserve"> </t>
  </si>
  <si>
    <t>Percentage Increase</t>
  </si>
  <si>
    <t>Education:</t>
  </si>
  <si>
    <t>Teaching Allowance</t>
  </si>
  <si>
    <t>Program Costs</t>
  </si>
  <si>
    <t>No. of Unit</t>
  </si>
  <si>
    <t>Total Budget in USD</t>
  </si>
  <si>
    <t>Total Budget in INR</t>
  </si>
  <si>
    <t>Total Unit Cost per Year INR</t>
  </si>
  <si>
    <t>Total Unit Cost per Month-INR</t>
  </si>
  <si>
    <t>Unit Cost-INR</t>
  </si>
  <si>
    <t>Paid Volunteers</t>
  </si>
  <si>
    <t>Librarian</t>
  </si>
  <si>
    <t>Sports Teacher</t>
  </si>
  <si>
    <t>Nutritional Tiffin</t>
  </si>
  <si>
    <t>Study Materials</t>
  </si>
  <si>
    <t>Uniform &amp; Winter Garnment</t>
  </si>
  <si>
    <t>Subtotal</t>
  </si>
  <si>
    <t>Healthcare:</t>
  </si>
  <si>
    <t>Camp Expenses</t>
  </si>
  <si>
    <t>Medicine</t>
  </si>
  <si>
    <t xml:space="preserve">Conveyance for Doctors </t>
  </si>
  <si>
    <t>(fuel for car)</t>
  </si>
  <si>
    <t>Maintenance:</t>
  </si>
  <si>
    <t>(covers major repairs, renovation of water point, electricity, telephone, benches maintenance and  petty repairing etc.)</t>
  </si>
  <si>
    <t>Grand Total</t>
  </si>
  <si>
    <t>Breakdown of Higher Education</t>
  </si>
  <si>
    <t>Stipend/scholarship program</t>
  </si>
  <si>
    <t>1)</t>
  </si>
  <si>
    <t>Program Cost:</t>
  </si>
  <si>
    <r>
      <t xml:space="preserve"> </t>
    </r>
    <r>
      <rPr>
        <b/>
        <sz val="14"/>
        <color theme="1"/>
        <rFont val="Calibri"/>
        <scheme val="minor"/>
      </rPr>
      <t>Breakdown of Child Welfare Budget</t>
    </r>
  </si>
  <si>
    <t>Unit Cost per Year (INR)</t>
  </si>
  <si>
    <t>Unit Cost per Month (INR)</t>
  </si>
  <si>
    <t>2)</t>
  </si>
  <si>
    <t>Stipend/scholarship to girls</t>
  </si>
  <si>
    <t>Girl Child Education</t>
  </si>
  <si>
    <t>Breakdown of Girl Child Education</t>
  </si>
  <si>
    <t>1000 per month</t>
  </si>
  <si>
    <t>Turtor's Honorarium (2 Tutors)</t>
  </si>
  <si>
    <t>Tiffin</t>
  </si>
  <si>
    <t>3)</t>
  </si>
  <si>
    <t>4)</t>
  </si>
  <si>
    <t>Books</t>
  </si>
  <si>
    <t>5)</t>
  </si>
  <si>
    <t>School Fees</t>
  </si>
  <si>
    <t>60 per day</t>
  </si>
  <si>
    <t>350 per month</t>
  </si>
  <si>
    <t>140 per girl child</t>
  </si>
  <si>
    <t>500 at a time</t>
  </si>
  <si>
    <t xml:space="preserve">Emergency Fund </t>
  </si>
  <si>
    <t>3) Emergency Fund</t>
  </si>
  <si>
    <t>1) Scholarship Program</t>
  </si>
  <si>
    <t>1 PT &amp; 2 Yoga Teacher</t>
  </si>
  <si>
    <t>Unit Cost (INR)</t>
  </si>
  <si>
    <t>Summary of Budget Proposal of Sarada Kalyan Bhandar - Asha for Education NY/NJ For the Year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</si>
</sst>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&quot;$&quot;#,##0.00;[Red]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4" fontId="0" fillId="0" borderId="0" xfId="0" applyNumberFormat="1"/>
    <xf numFmtId="0" fontId="2" fillId="0" borderId="0" xfId="0" applyFont="1"/>
    <xf numFmtId="0" fontId="3" fillId="0" borderId="0" xfId="0" applyFont="1"/>
    <xf numFmtId="10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4" fillId="0" borderId="0" xfId="0" applyFont="1" applyFill="1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horizontal="right"/>
    </xf>
    <xf numFmtId="0" fontId="0" fillId="0" borderId="0" xfId="0" applyFill="1"/>
    <xf numFmtId="165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wrapText="1" shrinkToFi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28" workbookViewId="0">
      <selection activeCell="K47" sqref="K47"/>
    </sheetView>
  </sheetViews>
  <sheetFormatPr defaultColWidth="11" defaultRowHeight="15.75" x14ac:dyDescent="0.25"/>
  <cols>
    <col min="3" max="3" width="19.625" customWidth="1"/>
    <col min="5" max="5" width="14.375" customWidth="1"/>
    <col min="6" max="6" width="12.375" customWidth="1"/>
    <col min="7" max="7" width="11.125" customWidth="1"/>
    <col min="8" max="8" width="11.375" customWidth="1"/>
  </cols>
  <sheetData>
    <row r="1" spans="2:8" ht="21" x14ac:dyDescent="0.35">
      <c r="B1" s="6" t="s">
        <v>62</v>
      </c>
    </row>
    <row r="2" spans="2:8" s="13" customFormat="1" ht="47.25" x14ac:dyDescent="0.25">
      <c r="B2" s="20" t="s">
        <v>0</v>
      </c>
      <c r="D2" s="20" t="s">
        <v>1</v>
      </c>
      <c r="F2" s="21" t="s">
        <v>14</v>
      </c>
      <c r="H2" s="21" t="s">
        <v>15</v>
      </c>
    </row>
    <row r="4" spans="2:8" x14ac:dyDescent="0.25">
      <c r="B4" s="11" t="s">
        <v>2</v>
      </c>
      <c r="D4">
        <v>605</v>
      </c>
      <c r="F4" s="9">
        <v>12500</v>
      </c>
      <c r="H4" s="1">
        <v>763200</v>
      </c>
    </row>
    <row r="6" spans="2:8" x14ac:dyDescent="0.25">
      <c r="B6" s="2" t="s">
        <v>3</v>
      </c>
    </row>
    <row r="7" spans="2:8" s="16" customFormat="1" x14ac:dyDescent="0.25">
      <c r="B7" s="16" t="s">
        <v>59</v>
      </c>
      <c r="D7" s="16">
        <v>24</v>
      </c>
      <c r="F7" s="17">
        <v>3574</v>
      </c>
      <c r="H7" s="18">
        <v>216000</v>
      </c>
    </row>
    <row r="8" spans="2:8" x14ac:dyDescent="0.25">
      <c r="B8" t="s">
        <v>4</v>
      </c>
      <c r="D8">
        <v>25</v>
      </c>
      <c r="F8" s="9">
        <v>4920</v>
      </c>
      <c r="H8" s="1">
        <v>300000</v>
      </c>
    </row>
    <row r="9" spans="2:8" x14ac:dyDescent="0.25">
      <c r="B9" t="s">
        <v>58</v>
      </c>
      <c r="H9" s="1">
        <v>2000</v>
      </c>
    </row>
    <row r="10" spans="2:8" x14ac:dyDescent="0.25">
      <c r="H10" s="1"/>
    </row>
    <row r="11" spans="2:8" x14ac:dyDescent="0.25">
      <c r="B11" s="2" t="s">
        <v>43</v>
      </c>
      <c r="D11">
        <v>5</v>
      </c>
      <c r="F11" s="9">
        <v>870</v>
      </c>
      <c r="H11" s="1">
        <v>53000</v>
      </c>
    </row>
    <row r="12" spans="2:8" x14ac:dyDescent="0.25">
      <c r="E12" s="2" t="s">
        <v>5</v>
      </c>
      <c r="F12" s="10">
        <f>SUM(F4:F11)</f>
        <v>21864</v>
      </c>
      <c r="H12" s="3">
        <f>SUM(H4:H11)</f>
        <v>1334200</v>
      </c>
    </row>
    <row r="13" spans="2:8" x14ac:dyDescent="0.25">
      <c r="B13" t="s">
        <v>8</v>
      </c>
    </row>
    <row r="14" spans="2:8" x14ac:dyDescent="0.25">
      <c r="B14" t="s">
        <v>6</v>
      </c>
      <c r="E14">
        <v>61</v>
      </c>
      <c r="F14" s="9">
        <v>21864</v>
      </c>
      <c r="H14" s="1"/>
    </row>
    <row r="15" spans="2:8" x14ac:dyDescent="0.25">
      <c r="F15" s="4"/>
    </row>
    <row r="16" spans="2:8" x14ac:dyDescent="0.25">
      <c r="B16" t="s">
        <v>7</v>
      </c>
      <c r="F16" s="9">
        <v>21348.28</v>
      </c>
      <c r="G16">
        <v>58</v>
      </c>
      <c r="H16" s="1">
        <v>1238200</v>
      </c>
    </row>
    <row r="17" spans="2:9" x14ac:dyDescent="0.25">
      <c r="B17" t="s">
        <v>9</v>
      </c>
      <c r="F17" s="7">
        <f>(F12-F16)/F16</f>
        <v>2.4157449686813232E-2</v>
      </c>
      <c r="H17" s="7">
        <f>(H12-H16)/H16</f>
        <v>7.7531901146826038E-2</v>
      </c>
    </row>
    <row r="19" spans="2:9" s="12" customFormat="1" x14ac:dyDescent="0.25"/>
    <row r="20" spans="2:9" ht="18.75" x14ac:dyDescent="0.3">
      <c r="B20" s="2" t="s">
        <v>38</v>
      </c>
    </row>
    <row r="21" spans="2:9" s="13" customFormat="1" ht="47.25" x14ac:dyDescent="0.25">
      <c r="B21" s="20" t="s">
        <v>12</v>
      </c>
      <c r="D21" s="20" t="s">
        <v>13</v>
      </c>
      <c r="E21" s="21" t="s">
        <v>18</v>
      </c>
      <c r="F21" s="22" t="s">
        <v>17</v>
      </c>
      <c r="G21" s="21" t="s">
        <v>16</v>
      </c>
      <c r="H21" s="21" t="s">
        <v>15</v>
      </c>
      <c r="I21" s="14"/>
    </row>
    <row r="22" spans="2:9" x14ac:dyDescent="0.25">
      <c r="B22" s="2" t="s">
        <v>10</v>
      </c>
    </row>
    <row r="23" spans="2:9" x14ac:dyDescent="0.25">
      <c r="B23" t="s">
        <v>11</v>
      </c>
      <c r="D23">
        <v>20</v>
      </c>
      <c r="E23">
        <v>800</v>
      </c>
      <c r="F23" s="1">
        <v>16000</v>
      </c>
      <c r="G23" s="1">
        <v>192000</v>
      </c>
      <c r="H23" s="1">
        <v>192000</v>
      </c>
      <c r="I23" s="9"/>
    </row>
    <row r="24" spans="2:9" x14ac:dyDescent="0.25">
      <c r="B24" t="s">
        <v>19</v>
      </c>
    </row>
    <row r="25" spans="2:9" x14ac:dyDescent="0.25">
      <c r="C25" t="s">
        <v>20</v>
      </c>
      <c r="D25">
        <v>1</v>
      </c>
      <c r="E25" s="1">
        <v>2000</v>
      </c>
      <c r="F25" s="1">
        <v>2000</v>
      </c>
      <c r="G25" s="1">
        <v>24000</v>
      </c>
    </row>
    <row r="26" spans="2:9" x14ac:dyDescent="0.25">
      <c r="C26" t="s">
        <v>60</v>
      </c>
      <c r="D26">
        <v>3</v>
      </c>
      <c r="E26" s="1">
        <v>1200</v>
      </c>
      <c r="F26" s="1">
        <v>3600</v>
      </c>
      <c r="G26" s="1">
        <v>43200</v>
      </c>
    </row>
    <row r="27" spans="2:9" x14ac:dyDescent="0.25">
      <c r="C27" t="s">
        <v>21</v>
      </c>
      <c r="D27">
        <v>1</v>
      </c>
      <c r="E27" s="1">
        <v>2500</v>
      </c>
      <c r="F27" s="1">
        <v>2500</v>
      </c>
      <c r="G27" s="1">
        <v>30000</v>
      </c>
      <c r="H27" s="1">
        <v>97200</v>
      </c>
      <c r="I27" s="8"/>
    </row>
    <row r="28" spans="2:9" x14ac:dyDescent="0.25">
      <c r="B28" t="s">
        <v>22</v>
      </c>
      <c r="D28">
        <v>350</v>
      </c>
      <c r="E28" s="1">
        <v>550</v>
      </c>
      <c r="G28" s="1">
        <v>192500</v>
      </c>
      <c r="H28" s="1">
        <v>192500</v>
      </c>
      <c r="I28" s="9"/>
    </row>
    <row r="29" spans="2:9" x14ac:dyDescent="0.25">
      <c r="B29" t="s">
        <v>23</v>
      </c>
      <c r="D29">
        <v>350</v>
      </c>
      <c r="E29" s="1">
        <v>150</v>
      </c>
      <c r="G29" s="1">
        <v>52500</v>
      </c>
      <c r="H29" s="1">
        <v>52500</v>
      </c>
      <c r="I29" s="9"/>
    </row>
    <row r="30" spans="2:9" x14ac:dyDescent="0.25">
      <c r="B30" t="s">
        <v>24</v>
      </c>
      <c r="D30">
        <v>150</v>
      </c>
      <c r="E30" s="1">
        <v>500</v>
      </c>
      <c r="G30" s="1">
        <v>75000</v>
      </c>
      <c r="H30" s="1">
        <v>75000</v>
      </c>
      <c r="I30" s="8"/>
    </row>
    <row r="31" spans="2:9" x14ac:dyDescent="0.25">
      <c r="G31" s="2" t="s">
        <v>25</v>
      </c>
      <c r="H31" s="3">
        <f>SUM(H23:H30)</f>
        <v>609200</v>
      </c>
      <c r="I31" s="10"/>
    </row>
    <row r="32" spans="2:9" x14ac:dyDescent="0.25">
      <c r="B32" s="2" t="s">
        <v>26</v>
      </c>
    </row>
    <row r="33" spans="1:9" x14ac:dyDescent="0.25">
      <c r="B33" t="s">
        <v>27</v>
      </c>
      <c r="D33">
        <v>3</v>
      </c>
      <c r="E33" s="1">
        <v>6000</v>
      </c>
      <c r="H33" s="1">
        <v>18000</v>
      </c>
      <c r="I33" s="8"/>
    </row>
    <row r="34" spans="1:9" x14ac:dyDescent="0.25">
      <c r="B34" t="s">
        <v>28</v>
      </c>
      <c r="G34" s="1"/>
      <c r="H34" s="1">
        <v>50000</v>
      </c>
      <c r="I34" s="8"/>
    </row>
    <row r="35" spans="1:9" x14ac:dyDescent="0.25">
      <c r="B35" t="s">
        <v>29</v>
      </c>
      <c r="E35" s="1">
        <v>3000</v>
      </c>
      <c r="F35" s="1">
        <v>3000</v>
      </c>
      <c r="G35" s="1">
        <v>36000</v>
      </c>
      <c r="H35" s="1">
        <v>36000</v>
      </c>
    </row>
    <row r="36" spans="1:9" x14ac:dyDescent="0.25">
      <c r="B36" t="s">
        <v>30</v>
      </c>
      <c r="G36" s="2" t="s">
        <v>25</v>
      </c>
      <c r="H36" s="3">
        <f>SUM(H33:H35)</f>
        <v>104000</v>
      </c>
    </row>
    <row r="37" spans="1:9" x14ac:dyDescent="0.25">
      <c r="B37" s="2" t="s">
        <v>31</v>
      </c>
      <c r="G37" s="3" t="s">
        <v>25</v>
      </c>
      <c r="H37" s="3">
        <v>50000</v>
      </c>
    </row>
    <row r="38" spans="1:9" x14ac:dyDescent="0.25">
      <c r="B38" t="s">
        <v>32</v>
      </c>
    </row>
    <row r="39" spans="1:9" x14ac:dyDescent="0.25">
      <c r="G39" s="2" t="s">
        <v>33</v>
      </c>
      <c r="H39" s="3">
        <f>H31+H36+H37</f>
        <v>763200</v>
      </c>
    </row>
    <row r="40" spans="1:9" s="12" customFormat="1" x14ac:dyDescent="0.25"/>
    <row r="41" spans="1:9" ht="18.75" x14ac:dyDescent="0.3">
      <c r="B41" s="5" t="s">
        <v>34</v>
      </c>
    </row>
    <row r="42" spans="1:9" s="13" customFormat="1" ht="47.25" x14ac:dyDescent="0.25">
      <c r="B42" s="20" t="s">
        <v>37</v>
      </c>
      <c r="D42" s="20" t="s">
        <v>13</v>
      </c>
      <c r="E42" s="21" t="s">
        <v>40</v>
      </c>
      <c r="F42" s="21" t="s">
        <v>39</v>
      </c>
      <c r="G42" s="21" t="s">
        <v>15</v>
      </c>
      <c r="H42" s="14"/>
    </row>
    <row r="43" spans="1:9" s="16" customFormat="1" x14ac:dyDescent="0.25">
      <c r="A43" s="19" t="s">
        <v>36</v>
      </c>
      <c r="B43" s="16" t="s">
        <v>35</v>
      </c>
      <c r="D43" s="16">
        <v>24</v>
      </c>
      <c r="E43" s="16">
        <v>750</v>
      </c>
      <c r="F43" s="18">
        <v>9000</v>
      </c>
      <c r="G43" s="18">
        <v>216000</v>
      </c>
    </row>
    <row r="44" spans="1:9" x14ac:dyDescent="0.25">
      <c r="A44" s="15" t="s">
        <v>41</v>
      </c>
      <c r="B44" t="s">
        <v>42</v>
      </c>
      <c r="D44">
        <v>25</v>
      </c>
      <c r="E44" s="1">
        <v>1000</v>
      </c>
      <c r="F44" s="1">
        <v>25000</v>
      </c>
      <c r="G44" s="1">
        <v>300000</v>
      </c>
    </row>
    <row r="45" spans="1:9" x14ac:dyDescent="0.25">
      <c r="A45" s="15" t="s">
        <v>48</v>
      </c>
      <c r="B45" t="s">
        <v>57</v>
      </c>
      <c r="F45" s="1">
        <v>2000</v>
      </c>
      <c r="G45" s="1">
        <v>2000</v>
      </c>
    </row>
    <row r="46" spans="1:9" x14ac:dyDescent="0.25">
      <c r="F46" s="2" t="s">
        <v>33</v>
      </c>
      <c r="G46" s="3">
        <f>SUM(G43:G45)</f>
        <v>518000</v>
      </c>
    </row>
    <row r="47" spans="1:9" s="12" customFormat="1" x14ac:dyDescent="0.25"/>
    <row r="48" spans="1:9" ht="18.75" x14ac:dyDescent="0.3">
      <c r="B48" s="5" t="s">
        <v>44</v>
      </c>
    </row>
    <row r="49" spans="1:7" s="13" customFormat="1" ht="47.25" x14ac:dyDescent="0.25">
      <c r="B49" s="20" t="s">
        <v>37</v>
      </c>
      <c r="D49" s="20" t="s">
        <v>13</v>
      </c>
      <c r="E49" s="21" t="s">
        <v>61</v>
      </c>
      <c r="F49" s="21" t="s">
        <v>39</v>
      </c>
      <c r="G49" s="21" t="s">
        <v>15</v>
      </c>
    </row>
    <row r="50" spans="1:7" x14ac:dyDescent="0.25">
      <c r="A50" s="15" t="s">
        <v>36</v>
      </c>
      <c r="B50" t="s">
        <v>46</v>
      </c>
      <c r="D50">
        <v>5</v>
      </c>
      <c r="E50" t="s">
        <v>45</v>
      </c>
      <c r="F50" s="1">
        <v>12000</v>
      </c>
      <c r="G50" s="1">
        <v>24000</v>
      </c>
    </row>
    <row r="51" spans="1:7" x14ac:dyDescent="0.25">
      <c r="A51" s="15" t="s">
        <v>41</v>
      </c>
      <c r="B51" t="s">
        <v>47</v>
      </c>
      <c r="D51">
        <v>5</v>
      </c>
      <c r="E51" t="s">
        <v>53</v>
      </c>
      <c r="F51" s="1">
        <v>21600</v>
      </c>
      <c r="G51" s="1">
        <v>21600</v>
      </c>
    </row>
    <row r="52" spans="1:7" x14ac:dyDescent="0.25">
      <c r="A52" s="15" t="s">
        <v>48</v>
      </c>
      <c r="B52" t="s">
        <v>23</v>
      </c>
      <c r="D52">
        <v>5</v>
      </c>
      <c r="E52" t="s">
        <v>54</v>
      </c>
      <c r="F52" s="1">
        <v>4200</v>
      </c>
      <c r="G52" s="1">
        <v>4200</v>
      </c>
    </row>
    <row r="53" spans="1:7" x14ac:dyDescent="0.25">
      <c r="A53" s="15" t="s">
        <v>49</v>
      </c>
      <c r="B53" t="s">
        <v>50</v>
      </c>
      <c r="D53">
        <v>5</v>
      </c>
      <c r="E53" t="s">
        <v>56</v>
      </c>
      <c r="G53" s="1">
        <v>2500</v>
      </c>
    </row>
    <row r="54" spans="1:7" x14ac:dyDescent="0.25">
      <c r="A54" s="15" t="s">
        <v>51</v>
      </c>
      <c r="B54" t="s">
        <v>52</v>
      </c>
      <c r="D54">
        <v>5</v>
      </c>
      <c r="E54" t="s">
        <v>55</v>
      </c>
      <c r="F54" s="1">
        <v>700</v>
      </c>
      <c r="G54" s="1">
        <v>700</v>
      </c>
    </row>
    <row r="55" spans="1:7" x14ac:dyDescent="0.25">
      <c r="F55" s="2" t="s">
        <v>33</v>
      </c>
      <c r="G55" s="3">
        <f>SUM(G50:G54)</f>
        <v>53000</v>
      </c>
    </row>
    <row r="56" spans="1:7" s="16" customFormat="1" x14ac:dyDescent="0.25"/>
  </sheetData>
  <phoneticPr fontId="7" type="noConversion"/>
  <printOptions horizontalCentered="1"/>
  <pageMargins left="1" right="1" top="0.75" bottom="0.75" header="0" footer="0"/>
  <pageSetup scale="7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Rigi Philip</dc:creator>
  <cp:lastModifiedBy>Venus</cp:lastModifiedBy>
  <cp:lastPrinted>2015-03-29T00:02:52Z</cp:lastPrinted>
  <dcterms:created xsi:type="dcterms:W3CDTF">2015-03-25T02:32:10Z</dcterms:created>
  <dcterms:modified xsi:type="dcterms:W3CDTF">2015-07-21T01:32:52Z</dcterms:modified>
</cp:coreProperties>
</file>