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8010" activeTab="0"/>
  </bookViews>
  <sheets>
    <sheet name="2011-12" sheetId="1" r:id="rId1"/>
  </sheets>
  <definedNames>
    <definedName name="_xlnm.Print_Area" localSheetId="0">'2011-12'!$A$1:$I$30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<sst xmlns="http://schemas.openxmlformats.org/spreadsheetml/2006/main" count="48" uniqueCount="40">
  <si>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PROJECT </t>
  </si>
  <si>
    <t>INCOME</t>
  </si>
  <si>
    <t>AMOUNT</t>
  </si>
  <si>
    <t>EXPENDITURE</t>
  </si>
  <si>
    <t>BALANCE</t>
  </si>
  <si>
    <t>FC 2 FC MISCELLANEOUS ACCOUNT</t>
  </si>
  <si>
    <t>Donation for music training</t>
  </si>
  <si>
    <t>Chiguru Expenses</t>
  </si>
  <si>
    <t>Donation for Children's Exposure</t>
  </si>
  <si>
    <t>Part Cost of bus</t>
  </si>
  <si>
    <t>Donation for Children's Education</t>
  </si>
  <si>
    <t xml:space="preserve">FC 4 FC ALTERNATIVE EDUCATION </t>
  </si>
  <si>
    <t>Grants from ASHA for EDUCATION</t>
  </si>
  <si>
    <t>Programme Expenses</t>
  </si>
  <si>
    <t>Facilitation and Coordination</t>
  </si>
  <si>
    <t>Admin</t>
  </si>
  <si>
    <t>Deficit from previous year</t>
  </si>
  <si>
    <t>FC 4A SAC</t>
  </si>
  <si>
    <t>Grants from ASHA</t>
  </si>
  <si>
    <t>DC1 Domestic General A/c</t>
  </si>
  <si>
    <t>Contribution for Nature School</t>
  </si>
  <si>
    <t>Bus</t>
  </si>
  <si>
    <t>DC10 SAC</t>
  </si>
  <si>
    <t>Contribution from ION Foundation</t>
  </si>
  <si>
    <t>Expenses - ion foundation</t>
  </si>
  <si>
    <t>Donation from ARAI</t>
  </si>
  <si>
    <t>Donation for Chid Sponsorship</t>
  </si>
  <si>
    <t>COMMENT</t>
  </si>
  <si>
    <t>This is mainly due to the increase in programme expenditure - Nutrition &amp; children's travel</t>
  </si>
  <si>
    <t>Due  to purchase of school bus</t>
  </si>
  <si>
    <t>Amount that should be sent for financial year 11-12 (10/12 Months)</t>
  </si>
  <si>
    <t>Total sent for Jun
2011- May 12 SAC (schooling yr)</t>
  </si>
  <si>
    <t>Most of this deficit was covered by Asha-Blr in 12-13. Remaining Deficit below:</t>
  </si>
  <si>
    <t>Covered by Asha-Blr in 12-13</t>
  </si>
  <si>
    <t>Net deficit</t>
  </si>
  <si>
    <t>SAC finances</t>
  </si>
  <si>
    <t>Funds sent in 2012-13 to cover below deficit  of 2011-12</t>
  </si>
  <si>
    <t>Financial Summary of 2011-12</t>
  </si>
  <si>
    <t>Deficit</t>
  </si>
  <si>
    <t>Due  to purchase of school bus, but will not be raised by the school.</t>
  </si>
</sst>
</file>

<file path=xl/styles.xml><?xml version="1.0" encoding="utf-8"?>
<styleSheet xmlns="http://schemas.openxmlformats.org/spreadsheetml/2006/main">
  <numFmts count="1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1" xfId="0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0" xfId="0" applyNumberFormat="1" applyAlignment="1">
      <alignment/>
    </xf>
    <xf numFmtId="43" fontId="1" fillId="0" borderId="0" xfId="42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 horizontal="left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5" xfId="0" applyBorder="1" applyAlignment="1">
      <alignment/>
    </xf>
    <xf numFmtId="43" fontId="0" fillId="0" borderId="15" xfId="42" applyFont="1" applyBorder="1" applyAlignment="1">
      <alignment/>
    </xf>
    <xf numFmtId="43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4">
      <selection activeCell="G33" sqref="G33"/>
    </sheetView>
  </sheetViews>
  <sheetFormatPr defaultColWidth="9.140625" defaultRowHeight="15"/>
  <cols>
    <col min="1" max="1" width="23.421875" style="0" customWidth="1"/>
    <col min="2" max="2" width="30.8515625" style="0" customWidth="1"/>
    <col min="3" max="3" width="13.28125" style="1" bestFit="1" customWidth="1"/>
    <col min="4" max="4" width="26.421875" style="0" customWidth="1"/>
    <col min="5" max="5" width="13.28125" style="1" bestFit="1" customWidth="1"/>
    <col min="6" max="6" width="13.28125" style="0" bestFit="1" customWidth="1"/>
    <col min="7" max="7" width="14.00390625" style="0" bestFit="1" customWidth="1"/>
    <col min="8" max="8" width="36.8515625" style="0" customWidth="1"/>
    <col min="9" max="9" width="12.00390625" style="0" customWidth="1"/>
    <col min="10" max="10" width="12.57421875" style="0" bestFit="1" customWidth="1"/>
  </cols>
  <sheetData>
    <row r="1" ht="15">
      <c r="A1" t="s">
        <v>37</v>
      </c>
    </row>
    <row r="2" spans="1:8" ht="15">
      <c r="A2" s="2" t="s">
        <v>0</v>
      </c>
      <c r="B2" s="2" t="s">
        <v>1</v>
      </c>
      <c r="C2" s="3" t="s">
        <v>2</v>
      </c>
      <c r="D2" s="2" t="s">
        <v>3</v>
      </c>
      <c r="E2" s="3"/>
      <c r="F2" s="3" t="s">
        <v>2</v>
      </c>
      <c r="G2" s="4" t="s">
        <v>4</v>
      </c>
      <c r="H2" s="10" t="s">
        <v>27</v>
      </c>
    </row>
    <row r="3" spans="1:6" ht="30">
      <c r="A3" s="12" t="s">
        <v>5</v>
      </c>
      <c r="B3" t="s">
        <v>6</v>
      </c>
      <c r="C3" s="1">
        <v>105113</v>
      </c>
      <c r="D3" t="s">
        <v>7</v>
      </c>
      <c r="F3">
        <v>322141</v>
      </c>
    </row>
    <row r="4" spans="2:6" ht="15">
      <c r="B4" t="s">
        <v>8</v>
      </c>
      <c r="C4" s="1">
        <v>50697.4</v>
      </c>
      <c r="D4" t="s">
        <v>9</v>
      </c>
      <c r="F4">
        <v>213425</v>
      </c>
    </row>
    <row r="5" spans="2:3" ht="15">
      <c r="B5" t="s">
        <v>10</v>
      </c>
      <c r="C5" s="1">
        <f>312204.5+4469.5+5090</f>
        <v>321764</v>
      </c>
    </row>
    <row r="6" spans="1:8" ht="15.75" thickBot="1">
      <c r="A6" s="5"/>
      <c r="B6" s="5"/>
      <c r="C6" s="6">
        <f>SUM(C3:C5)</f>
        <v>477574.4</v>
      </c>
      <c r="D6" s="5"/>
      <c r="E6" s="6"/>
      <c r="F6" s="6">
        <f>SUM(F3:F5)</f>
        <v>535566</v>
      </c>
      <c r="G6" s="7">
        <f>C6-F6</f>
        <v>-57991.59999999998</v>
      </c>
      <c r="H6" t="s">
        <v>29</v>
      </c>
    </row>
    <row r="7" spans="1:5" ht="30.75" thickTop="1">
      <c r="A7" s="12" t="s">
        <v>11</v>
      </c>
      <c r="B7" t="s">
        <v>12</v>
      </c>
      <c r="C7" s="1">
        <v>788000</v>
      </c>
      <c r="D7" t="s">
        <v>13</v>
      </c>
      <c r="E7" s="1">
        <v>451422</v>
      </c>
    </row>
    <row r="8" spans="4:5" ht="15">
      <c r="D8" t="s">
        <v>14</v>
      </c>
      <c r="E8" s="1">
        <v>392342</v>
      </c>
    </row>
    <row r="9" spans="4:6" ht="15">
      <c r="D9" t="s">
        <v>15</v>
      </c>
      <c r="E9" s="8">
        <v>10392</v>
      </c>
      <c r="F9">
        <f>SUM(E7:E9)</f>
        <v>854156</v>
      </c>
    </row>
    <row r="10" spans="4:6" ht="15">
      <c r="D10" t="s">
        <v>16</v>
      </c>
      <c r="F10">
        <v>291203</v>
      </c>
    </row>
    <row r="11" spans="1:8" ht="45.75" thickBot="1">
      <c r="A11" s="5"/>
      <c r="B11" s="5"/>
      <c r="C11" s="6">
        <f>SUM(C7:C10)</f>
        <v>788000</v>
      </c>
      <c r="D11" s="5"/>
      <c r="E11" s="6"/>
      <c r="F11" s="6">
        <f>SUM(F9:F10)</f>
        <v>1145359</v>
      </c>
      <c r="G11" s="7">
        <f>C11-F11</f>
        <v>-357359</v>
      </c>
      <c r="H11" s="17" t="s">
        <v>28</v>
      </c>
    </row>
    <row r="12" spans="1:9" ht="15.75" thickTop="1">
      <c r="A12" t="s">
        <v>17</v>
      </c>
      <c r="B12" t="s">
        <v>18</v>
      </c>
      <c r="C12" s="1">
        <v>718192.44</v>
      </c>
      <c r="D12" t="s">
        <v>13</v>
      </c>
      <c r="E12" s="1">
        <v>682738</v>
      </c>
      <c r="H12" s="19" t="s">
        <v>35</v>
      </c>
      <c r="I12" s="19"/>
    </row>
    <row r="13" spans="4:9" ht="30">
      <c r="D13" t="s">
        <v>14</v>
      </c>
      <c r="E13" s="1">
        <v>335180</v>
      </c>
      <c r="H13" s="15" t="s">
        <v>31</v>
      </c>
      <c r="I13" s="16">
        <v>1188900.34</v>
      </c>
    </row>
    <row r="14" spans="4:9" ht="30">
      <c r="D14" t="s">
        <v>15</v>
      </c>
      <c r="E14" s="8">
        <v>8992</v>
      </c>
      <c r="F14" s="9">
        <f>SUM(E12:E14)</f>
        <v>1026910</v>
      </c>
      <c r="H14" s="15" t="s">
        <v>30</v>
      </c>
      <c r="I14" s="16">
        <v>990750.28</v>
      </c>
    </row>
    <row r="15" spans="8:9" ht="30">
      <c r="H15" s="15" t="s">
        <v>36</v>
      </c>
      <c r="I15" s="16">
        <v>272557.84</v>
      </c>
    </row>
    <row r="16" spans="1:8" ht="32.25" customHeight="1" thickBot="1">
      <c r="A16" s="5"/>
      <c r="B16" s="5"/>
      <c r="C16" s="6">
        <f>SUM(C12:C15)</f>
        <v>718192.44</v>
      </c>
      <c r="D16" s="5"/>
      <c r="E16" s="6"/>
      <c r="F16" s="6">
        <f>SUM(F14:F15)</f>
        <v>1026910</v>
      </c>
      <c r="G16" s="7">
        <f>C16-F16</f>
        <v>-308717.56000000006</v>
      </c>
      <c r="H16" s="12" t="s">
        <v>32</v>
      </c>
    </row>
    <row r="17" spans="1:8" ht="30.75" thickTop="1">
      <c r="A17" s="12" t="s">
        <v>19</v>
      </c>
      <c r="B17" t="s">
        <v>20</v>
      </c>
      <c r="C17" s="1">
        <v>728120</v>
      </c>
      <c r="D17" t="s">
        <v>13</v>
      </c>
      <c r="H17" s="14">
        <f>G16+I15</f>
        <v>-36159.72000000003</v>
      </c>
    </row>
    <row r="18" spans="4:10" ht="15">
      <c r="D18" t="s">
        <v>14</v>
      </c>
      <c r="J18" s="9"/>
    </row>
    <row r="19" spans="4:10" ht="15">
      <c r="D19" t="s">
        <v>21</v>
      </c>
      <c r="E19" s="8">
        <v>1069456</v>
      </c>
      <c r="F19" s="9">
        <f>SUM(E17:E19)</f>
        <v>1069456</v>
      </c>
      <c r="I19" s="9"/>
      <c r="J19" s="11"/>
    </row>
    <row r="20" ht="15">
      <c r="H20" s="20" t="s">
        <v>39</v>
      </c>
    </row>
    <row r="21" spans="1:8" ht="15.75" thickBot="1">
      <c r="A21" s="5"/>
      <c r="B21" s="5"/>
      <c r="C21" s="6">
        <f>SUM(C17:C20)</f>
        <v>728120</v>
      </c>
      <c r="D21" s="5"/>
      <c r="E21" s="6"/>
      <c r="F21" s="6">
        <f>SUM(F19:F20)</f>
        <v>1069456</v>
      </c>
      <c r="G21" s="7">
        <f>C21-F21</f>
        <v>-341336</v>
      </c>
      <c r="H21" s="20"/>
    </row>
    <row r="22" spans="1:5" ht="15.75" thickTop="1">
      <c r="A22" t="s">
        <v>22</v>
      </c>
      <c r="B22" t="s">
        <v>23</v>
      </c>
      <c r="C22" s="1">
        <v>208000</v>
      </c>
      <c r="D22" t="s">
        <v>24</v>
      </c>
      <c r="E22" s="1">
        <v>229457</v>
      </c>
    </row>
    <row r="23" spans="2:6" ht="15">
      <c r="B23" t="s">
        <v>25</v>
      </c>
      <c r="C23" s="1">
        <v>109725</v>
      </c>
      <c r="D23" t="s">
        <v>13</v>
      </c>
      <c r="E23" s="8">
        <f>275760+1221+12925</f>
        <v>289906</v>
      </c>
      <c r="F23" s="9">
        <f>SUM(E22:E23)</f>
        <v>519363</v>
      </c>
    </row>
    <row r="24" spans="2:6" ht="15">
      <c r="B24" t="s">
        <v>26</v>
      </c>
      <c r="C24" s="1">
        <v>233450</v>
      </c>
      <c r="D24" t="s">
        <v>16</v>
      </c>
      <c r="F24">
        <v>23000</v>
      </c>
    </row>
    <row r="27" spans="1:7" ht="15.75" thickBot="1">
      <c r="A27" s="5"/>
      <c r="B27" s="5"/>
      <c r="C27" s="6">
        <f>SUM(C22:C26)</f>
        <v>551175</v>
      </c>
      <c r="D27" s="5"/>
      <c r="E27" s="6"/>
      <c r="F27" s="6">
        <f>SUM(F23:F26)</f>
        <v>542363</v>
      </c>
      <c r="G27" s="7">
        <f>C27-F27</f>
        <v>8812</v>
      </c>
    </row>
    <row r="28" spans="1:8" ht="15.75" thickTop="1">
      <c r="A28" s="21"/>
      <c r="B28" s="21"/>
      <c r="C28" s="22"/>
      <c r="D28" s="21"/>
      <c r="E28" s="22"/>
      <c r="F28" s="21" t="s">
        <v>38</v>
      </c>
      <c r="G28" s="23">
        <f>G16+G11+G6+G27</f>
        <v>-715256.16</v>
      </c>
      <c r="H28" s="18" t="s">
        <v>33</v>
      </c>
    </row>
    <row r="29" spans="1:8" ht="15">
      <c r="A29" s="24"/>
      <c r="B29" s="24"/>
      <c r="C29" s="25"/>
      <c r="D29" s="24"/>
      <c r="E29" s="25"/>
      <c r="F29" s="24"/>
      <c r="G29" s="24"/>
      <c r="H29" s="13">
        <v>272557.84</v>
      </c>
    </row>
    <row r="30" spans="1:7" ht="15.75" thickBot="1">
      <c r="A30" s="26"/>
      <c r="B30" s="26"/>
      <c r="C30" s="27"/>
      <c r="D30" s="26"/>
      <c r="E30" s="27"/>
      <c r="F30" s="26" t="s">
        <v>34</v>
      </c>
      <c r="G30" s="28">
        <f>G11+G6+H17+G27</f>
        <v>-442698.32</v>
      </c>
    </row>
  </sheetData>
  <sheetProtection/>
  <mergeCells count="2">
    <mergeCell ref="H12:I12"/>
    <mergeCell ref="H20:H21"/>
  </mergeCells>
  <printOptions/>
  <pageMargins left="0.14" right="0.14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2013-03-02T10:43:33Z</cp:lastPrinted>
  <dcterms:created xsi:type="dcterms:W3CDTF">2013-02-08T05:31:23Z</dcterms:created>
  <dcterms:modified xsi:type="dcterms:W3CDTF">2013-03-02T11:34:29Z</dcterms:modified>
  <cp:category/>
  <cp:version/>
  <cp:contentType/>
  <cp:contentStatus/>
</cp:coreProperties>
</file>