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manava.sen\Downloads\"/>
    </mc:Choice>
  </mc:AlternateContent>
  <xr:revisionPtr revIDLastSave="0" documentId="13_ncr:1_{D501F642-4E7B-4D11-910B-D81F549CA1D0}" xr6:coauthVersionLast="46" xr6:coauthVersionMax="46" xr10:uidLastSave="{00000000-0000-0000-0000-000000000000}"/>
  <bookViews>
    <workbookView xWindow="-120" yWindow="-120" windowWidth="29040" windowHeight="17640" xr2:uid="{63F9744A-2361-9A45-A729-2932D7B36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1" i="1"/>
  <c r="I28" i="1"/>
  <c r="I26" i="1"/>
  <c r="I27" i="1"/>
  <c r="I25" i="1"/>
  <c r="I17" i="1"/>
  <c r="I12" i="1"/>
  <c r="I13" i="1"/>
  <c r="I14" i="1"/>
  <c r="I15" i="1"/>
  <c r="I16" i="1"/>
  <c r="I18" i="1"/>
  <c r="I19" i="1"/>
  <c r="I20" i="1"/>
  <c r="I21" i="1"/>
  <c r="I30" i="1"/>
  <c r="I22" i="1"/>
  <c r="I23" i="1"/>
  <c r="I24" i="1"/>
  <c r="I32" i="1" l="1"/>
</calcChain>
</file>

<file path=xl/sharedStrings.xml><?xml version="1.0" encoding="utf-8"?>
<sst xmlns="http://schemas.openxmlformats.org/spreadsheetml/2006/main" count="66" uniqueCount="48">
  <si>
    <t>Planned area</t>
  </si>
  <si>
    <t>Two Blocks (including Araji Lines and Sevapuri)</t>
  </si>
  <si>
    <t>Number of centers planned</t>
  </si>
  <si>
    <t>10 (with the help of local Sarpanch and doctor)</t>
  </si>
  <si>
    <t>Online session from the Doctor in Noida regarding COVID-19 diagnosis and symptoms</t>
  </si>
  <si>
    <t>A Government Doctor from Rajatalab (MBBS Graduate)</t>
  </si>
  <si>
    <t>Budget Plan 2021</t>
  </si>
  <si>
    <t>COVID-19 Relief Camp</t>
  </si>
  <si>
    <t>S.No.</t>
  </si>
  <si>
    <t>Items</t>
  </si>
  <si>
    <t>Expected Unit Cost</t>
  </si>
  <si>
    <t>Net Expected Cost</t>
  </si>
  <si>
    <t>Sanitizer (100 mL bottle)</t>
  </si>
  <si>
    <t>Bulk/spray sanitizer (500 mL)</t>
  </si>
  <si>
    <t>Note</t>
  </si>
  <si>
    <t>Sanitizer Refill</t>
  </si>
  <si>
    <t>Sanitizer Machine</t>
  </si>
  <si>
    <t>Pure Cotton Fabric</t>
  </si>
  <si>
    <t>Non-woven polypropylene fabric</t>
  </si>
  <si>
    <t>5 metre, ₹ 1000/metre</t>
  </si>
  <si>
    <t>100% Polyester</t>
  </si>
  <si>
    <t>PPE Kits</t>
  </si>
  <si>
    <t>Gloves</t>
  </si>
  <si>
    <t xml:space="preserve">Oximeter </t>
  </si>
  <si>
    <t>Dry Ration Kit</t>
  </si>
  <si>
    <t>Medicine Kit</t>
  </si>
  <si>
    <t>Thermometer</t>
  </si>
  <si>
    <t>Thermal Scanner</t>
  </si>
  <si>
    <t>N95 Mask</t>
  </si>
  <si>
    <t>1 piece per centre</t>
  </si>
  <si>
    <t>Sign board</t>
  </si>
  <si>
    <t>Print</t>
  </si>
  <si>
    <t>Food for volunteers</t>
  </si>
  <si>
    <t>Travel</t>
  </si>
  <si>
    <t>60 days and petrol rate which is ₹ 500/day for emergency purpose</t>
  </si>
  <si>
    <t>60 days food service for the volunteers</t>
  </si>
  <si>
    <t>5 metre, ₹ 90/metre</t>
  </si>
  <si>
    <t>5 metre, ₹ 112/metre</t>
  </si>
  <si>
    <t>Mercury one</t>
  </si>
  <si>
    <t>Total</t>
  </si>
  <si>
    <t>Type</t>
  </si>
  <si>
    <t>Health</t>
  </si>
  <si>
    <t>Food</t>
  </si>
  <si>
    <t>Sub Total</t>
  </si>
  <si>
    <t>Expected requirements</t>
  </si>
  <si>
    <t>Coupon based after identifying specific families</t>
  </si>
  <si>
    <t>AfE Purdue</t>
  </si>
  <si>
    <t>AfE Austin &amp; AID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</si>
</sst>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413288-4D6D-1A47-839C-591B35F1C61F}" name="Table1" displayName="Table1" ref="E11:K32" totalsRowCount="1" headerRowDxfId="7" dataDxfId="16" totalsRowDxfId="15">
  <autoFilter ref="E11:K31" xr:uid="{5BB2C7BC-579A-9E4F-852A-CDBB3EB673A9}"/>
  <tableColumns count="7">
    <tableColumn id="1" xr3:uid="{91F23078-BABB-8748-9E08-9214537486A5}" name="S.No." dataDxfId="14" totalsRowDxfId="6"/>
    <tableColumn id="2" xr3:uid="{27079FD5-54E1-6745-94A8-2D96A5C0366B}" name="Items" dataDxfId="13" totalsRowDxfId="5"/>
    <tableColumn id="3" xr3:uid="{BD47620D-DEF4-6F4F-93E9-019362087F0B}" name="Expected requirements" dataDxfId="12" totalsRowDxfId="4"/>
    <tableColumn id="4" xr3:uid="{AC3A0C5C-0053-2346-A75E-195D00917306}" name="Expected Unit Cost" totalsRowLabel="Total" dataDxfId="11" totalsRowDxfId="3"/>
    <tableColumn id="5" xr3:uid="{15D1E68D-4421-7446-862E-1A24ADC9F331}" name="Net Expected Cost" totalsRowFunction="custom" dataDxfId="10" totalsRowDxfId="2">
      <calculatedColumnFormula>Table1[[#This Row],[Expected Unit Cost]]*Table1[[#This Row],[Expected requirements]]</calculatedColumnFormula>
      <totalsRowFormula>SUM(I29:I31)</totalsRowFormula>
    </tableColumn>
    <tableColumn id="7" xr3:uid="{87BD96A9-D860-4BB7-A96A-90BFE8E3DEED}" name="Type" dataDxfId="8" totalsRowDxfId="1"/>
    <tableColumn id="6" xr3:uid="{5D149B04-BA13-6149-87ED-05610913154A}" name="Note" totalsRowLabel="AfE Austin &amp; AID USA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535F-85EE-9547-86AF-779D92586078}">
  <dimension ref="E1:O32"/>
  <sheetViews>
    <sheetView tabSelected="1" topLeftCell="A10" zoomScale="111" zoomScaleNormal="111" workbookViewId="0">
      <selection activeCell="M29" sqref="M29"/>
    </sheetView>
  </sheetViews>
  <sheetFormatPr defaultColWidth="11" defaultRowHeight="15.75" x14ac:dyDescent="0.25"/>
  <cols>
    <col min="6" max="6" width="23" customWidth="1"/>
    <col min="7" max="7" width="13.375" customWidth="1"/>
    <col min="8" max="8" width="9.625" customWidth="1"/>
    <col min="9" max="9" width="13.375" customWidth="1"/>
    <col min="10" max="10" width="12" customWidth="1"/>
    <col min="11" max="11" width="17.125" customWidth="1"/>
  </cols>
  <sheetData>
    <row r="1" spans="5:12" x14ac:dyDescent="0.25">
      <c r="F1" s="4" t="s">
        <v>7</v>
      </c>
    </row>
    <row r="2" spans="5:12" x14ac:dyDescent="0.25">
      <c r="E2" s="3"/>
      <c r="F2" s="3"/>
      <c r="G2" s="3"/>
      <c r="H2" s="3"/>
      <c r="K2" s="3"/>
    </row>
    <row r="3" spans="5:12" x14ac:dyDescent="0.25">
      <c r="E3" s="3"/>
      <c r="F3" s="3"/>
      <c r="G3" s="3"/>
      <c r="H3" s="3"/>
      <c r="I3" s="3"/>
      <c r="K3" s="3"/>
    </row>
    <row r="4" spans="5:12" ht="31.5" x14ac:dyDescent="0.25">
      <c r="E4" s="5" t="s">
        <v>0</v>
      </c>
      <c r="F4" s="5" t="s">
        <v>1</v>
      </c>
      <c r="G4" s="3"/>
      <c r="H4" s="3"/>
      <c r="I4" s="3"/>
      <c r="K4" s="3"/>
    </row>
    <row r="5" spans="5:12" ht="47.25" x14ac:dyDescent="0.25">
      <c r="E5" s="6" t="s">
        <v>2</v>
      </c>
      <c r="F5" s="6" t="s">
        <v>3</v>
      </c>
      <c r="G5" s="3"/>
      <c r="H5" s="3"/>
      <c r="I5" s="3"/>
      <c r="K5" s="3"/>
    </row>
    <row r="6" spans="5:12" x14ac:dyDescent="0.25">
      <c r="E6" s="7" t="s">
        <v>4</v>
      </c>
      <c r="F6" s="7"/>
      <c r="G6" s="7"/>
      <c r="H6" s="7"/>
      <c r="I6" s="3"/>
      <c r="K6" s="3"/>
    </row>
    <row r="7" spans="5:12" x14ac:dyDescent="0.25">
      <c r="E7" s="7" t="s">
        <v>5</v>
      </c>
      <c r="F7" s="7"/>
      <c r="G7" s="7"/>
      <c r="H7" s="3"/>
      <c r="I7" s="3"/>
      <c r="K7" s="3"/>
    </row>
    <row r="8" spans="5:12" x14ac:dyDescent="0.25">
      <c r="E8" s="3"/>
      <c r="F8" s="3"/>
      <c r="G8" s="3"/>
      <c r="H8" s="3"/>
      <c r="I8" s="3"/>
      <c r="K8" s="3"/>
    </row>
    <row r="9" spans="5:12" x14ac:dyDescent="0.25">
      <c r="E9" s="3"/>
      <c r="F9" s="2" t="s">
        <v>6</v>
      </c>
      <c r="G9" s="3"/>
      <c r="H9" s="3"/>
    </row>
    <row r="10" spans="5:12" x14ac:dyDescent="0.25">
      <c r="E10" s="3"/>
      <c r="F10" s="3"/>
      <c r="G10" s="3"/>
      <c r="H10" s="3"/>
      <c r="I10" s="3"/>
      <c r="K10" s="3"/>
    </row>
    <row r="11" spans="5:12" ht="37.5" customHeight="1" x14ac:dyDescent="0.25">
      <c r="E11" s="16" t="s">
        <v>8</v>
      </c>
      <c r="F11" s="16" t="s">
        <v>9</v>
      </c>
      <c r="G11" s="16" t="s">
        <v>44</v>
      </c>
      <c r="H11" s="16" t="s">
        <v>10</v>
      </c>
      <c r="I11" s="16" t="s">
        <v>11</v>
      </c>
      <c r="J11" s="16" t="s">
        <v>40</v>
      </c>
      <c r="K11" s="16" t="s">
        <v>14</v>
      </c>
    </row>
    <row r="12" spans="5:12" x14ac:dyDescent="0.25">
      <c r="E12" s="3">
        <v>1</v>
      </c>
      <c r="F12" s="3" t="s">
        <v>12</v>
      </c>
      <c r="G12" s="3">
        <v>200</v>
      </c>
      <c r="H12" s="3">
        <v>50</v>
      </c>
      <c r="I12" s="3">
        <f>Table1[[#This Row],[Expected Unit Cost]]*Table1[[#This Row],[Expected requirements]]</f>
        <v>10000</v>
      </c>
      <c r="J12" s="3" t="s">
        <v>41</v>
      </c>
      <c r="K12" s="3"/>
    </row>
    <row r="13" spans="5:12" ht="31.5" x14ac:dyDescent="0.25">
      <c r="E13" s="3">
        <v>2</v>
      </c>
      <c r="F13" s="8" t="s">
        <v>13</v>
      </c>
      <c r="G13" s="3">
        <v>100</v>
      </c>
      <c r="H13" s="3">
        <v>200</v>
      </c>
      <c r="I13" s="3">
        <f>Table1[[#This Row],[Expected Unit Cost]]*Table1[[#This Row],[Expected requirements]]</f>
        <v>20000</v>
      </c>
      <c r="J13" s="3" t="s">
        <v>41</v>
      </c>
      <c r="K13" s="8"/>
      <c r="L13" s="1"/>
    </row>
    <row r="14" spans="5:12" x14ac:dyDescent="0.25">
      <c r="E14" s="3">
        <v>3</v>
      </c>
      <c r="F14" s="3" t="s">
        <v>15</v>
      </c>
      <c r="G14" s="3">
        <v>15</v>
      </c>
      <c r="H14" s="3">
        <v>800</v>
      </c>
      <c r="I14" s="3">
        <f>Table1[[#This Row],[Expected Unit Cost]]*Table1[[#This Row],[Expected requirements]]</f>
        <v>12000</v>
      </c>
      <c r="J14" s="3" t="s">
        <v>41</v>
      </c>
      <c r="K14" s="8"/>
      <c r="L14" s="1"/>
    </row>
    <row r="15" spans="5:12" x14ac:dyDescent="0.25">
      <c r="E15" s="3">
        <v>4</v>
      </c>
      <c r="F15" s="3" t="s">
        <v>16</v>
      </c>
      <c r="G15" s="3">
        <v>2</v>
      </c>
      <c r="H15" s="3">
        <v>5000</v>
      </c>
      <c r="I15" s="3">
        <f>Table1[[#This Row],[Expected Unit Cost]]*Table1[[#This Row],[Expected requirements]]</f>
        <v>10000</v>
      </c>
      <c r="J15" s="3" t="s">
        <v>41</v>
      </c>
      <c r="K15" s="8"/>
      <c r="L15" s="1"/>
    </row>
    <row r="16" spans="5:12" ht="31.5" x14ac:dyDescent="0.25">
      <c r="E16" s="3">
        <v>5</v>
      </c>
      <c r="F16" s="3" t="s">
        <v>17</v>
      </c>
      <c r="G16" s="3">
        <v>5</v>
      </c>
      <c r="H16" s="3">
        <v>1000</v>
      </c>
      <c r="I16" s="3">
        <f>Table1[[#This Row],[Expected Unit Cost]]*Table1[[#This Row],[Expected requirements]]</f>
        <v>5000</v>
      </c>
      <c r="J16" s="3" t="s">
        <v>41</v>
      </c>
      <c r="K16" s="8" t="s">
        <v>19</v>
      </c>
      <c r="L16" s="1"/>
    </row>
    <row r="17" spans="5:15" ht="31.5" x14ac:dyDescent="0.25">
      <c r="E17" s="3">
        <v>6</v>
      </c>
      <c r="F17" s="12" t="s">
        <v>18</v>
      </c>
      <c r="G17" s="13">
        <v>5</v>
      </c>
      <c r="H17" s="13">
        <v>90</v>
      </c>
      <c r="I17" s="13">
        <f>Table1[[#This Row],[Expected Unit Cost]]*Table1[[#This Row],[Expected requirements]]</f>
        <v>450</v>
      </c>
      <c r="J17" s="3" t="s">
        <v>41</v>
      </c>
      <c r="K17" s="12" t="s">
        <v>36</v>
      </c>
      <c r="L17" s="1"/>
    </row>
    <row r="18" spans="5:15" ht="31.5" x14ac:dyDescent="0.25">
      <c r="E18" s="3">
        <v>7</v>
      </c>
      <c r="F18" s="13" t="s">
        <v>20</v>
      </c>
      <c r="G18" s="13">
        <v>5</v>
      </c>
      <c r="H18" s="13">
        <v>112</v>
      </c>
      <c r="I18" s="13">
        <f>Table1[[#This Row],[Expected Unit Cost]]*Table1[[#This Row],[Expected requirements]]</f>
        <v>560</v>
      </c>
      <c r="J18" s="3" t="s">
        <v>41</v>
      </c>
      <c r="K18" s="12" t="s">
        <v>37</v>
      </c>
      <c r="L18" s="1"/>
    </row>
    <row r="19" spans="5:15" x14ac:dyDescent="0.25">
      <c r="E19" s="3">
        <v>8</v>
      </c>
      <c r="F19" s="3" t="s">
        <v>21</v>
      </c>
      <c r="G19" s="3">
        <v>30</v>
      </c>
      <c r="H19" s="3">
        <v>500</v>
      </c>
      <c r="I19" s="3">
        <f>Table1[[#This Row],[Expected Unit Cost]]*Table1[[#This Row],[Expected requirements]]</f>
        <v>15000</v>
      </c>
      <c r="J19" s="3" t="s">
        <v>41</v>
      </c>
      <c r="K19" s="8"/>
      <c r="L19" s="1"/>
    </row>
    <row r="20" spans="5:15" x14ac:dyDescent="0.25">
      <c r="E20" s="3">
        <v>9</v>
      </c>
      <c r="F20" s="3" t="s">
        <v>22</v>
      </c>
      <c r="G20" s="3">
        <v>10</v>
      </c>
      <c r="H20" s="3">
        <v>250</v>
      </c>
      <c r="I20" s="3">
        <f>Table1[[#This Row],[Expected Unit Cost]]*Table1[[#This Row],[Expected requirements]]</f>
        <v>2500</v>
      </c>
      <c r="J20" s="3" t="s">
        <v>41</v>
      </c>
      <c r="K20" s="8" t="s">
        <v>29</v>
      </c>
      <c r="L20" s="1"/>
    </row>
    <row r="21" spans="5:15" x14ac:dyDescent="0.25">
      <c r="E21" s="3">
        <v>10</v>
      </c>
      <c r="F21" s="3" t="s">
        <v>23</v>
      </c>
      <c r="G21" s="3">
        <v>10</v>
      </c>
      <c r="H21" s="3">
        <v>500</v>
      </c>
      <c r="I21" s="3">
        <f>Table1[[#This Row],[Expected Unit Cost]]*Table1[[#This Row],[Expected requirements]]</f>
        <v>5000</v>
      </c>
      <c r="J21" s="3" t="s">
        <v>41</v>
      </c>
      <c r="K21" s="8" t="s">
        <v>29</v>
      </c>
      <c r="L21" s="1"/>
    </row>
    <row r="22" spans="5:15" x14ac:dyDescent="0.25">
      <c r="E22" s="3">
        <v>11</v>
      </c>
      <c r="F22" s="3" t="s">
        <v>25</v>
      </c>
      <c r="G22" s="3">
        <v>400</v>
      </c>
      <c r="H22" s="3">
        <v>500</v>
      </c>
      <c r="I22" s="3">
        <f>Table1[[#This Row],[Expected Unit Cost]]*Table1[[#This Row],[Expected requirements]]</f>
        <v>200000</v>
      </c>
      <c r="J22" s="3" t="s">
        <v>41</v>
      </c>
      <c r="K22" s="8"/>
      <c r="L22" s="1"/>
      <c r="O22" s="1"/>
    </row>
    <row r="23" spans="5:15" x14ac:dyDescent="0.25">
      <c r="E23" s="3">
        <v>12</v>
      </c>
      <c r="F23" s="3" t="s">
        <v>26</v>
      </c>
      <c r="G23" s="3">
        <v>10</v>
      </c>
      <c r="H23" s="3">
        <v>250</v>
      </c>
      <c r="I23" s="3">
        <f>Table1[[#This Row],[Expected Unit Cost]]*Table1[[#This Row],[Expected requirements]]</f>
        <v>2500</v>
      </c>
      <c r="J23" s="3" t="s">
        <v>41</v>
      </c>
      <c r="K23" s="8"/>
      <c r="L23" s="1"/>
    </row>
    <row r="24" spans="5:15" x14ac:dyDescent="0.25">
      <c r="E24" s="3">
        <v>13</v>
      </c>
      <c r="F24" s="3" t="s">
        <v>27</v>
      </c>
      <c r="G24" s="3">
        <v>10</v>
      </c>
      <c r="H24" s="3">
        <v>1500</v>
      </c>
      <c r="I24" s="3">
        <f>Table1[[#This Row],[Expected Unit Cost]]*Table1[[#This Row],[Expected requirements]]</f>
        <v>15000</v>
      </c>
      <c r="J24" s="3" t="s">
        <v>41</v>
      </c>
      <c r="K24" s="8" t="s">
        <v>38</v>
      </c>
      <c r="L24" s="1"/>
    </row>
    <row r="25" spans="5:15" x14ac:dyDescent="0.25">
      <c r="E25" s="3">
        <v>14</v>
      </c>
      <c r="F25" s="3" t="s">
        <v>28</v>
      </c>
      <c r="G25" s="3">
        <v>300</v>
      </c>
      <c r="H25" s="3">
        <v>125</v>
      </c>
      <c r="I25" s="9">
        <f>Table1[[#This Row],[Expected Unit Cost]]*Table1[[#This Row],[Expected requirements]]</f>
        <v>37500</v>
      </c>
      <c r="J25" s="3" t="s">
        <v>41</v>
      </c>
      <c r="K25" s="8"/>
      <c r="L25" s="1"/>
    </row>
    <row r="26" spans="5:15" x14ac:dyDescent="0.25">
      <c r="E26" s="3">
        <v>15</v>
      </c>
      <c r="F26" s="3" t="s">
        <v>31</v>
      </c>
      <c r="G26" s="3">
        <v>5000</v>
      </c>
      <c r="H26" s="3">
        <v>1</v>
      </c>
      <c r="I26" s="9">
        <f>Table1[[#This Row],[Expected Unit Cost]]*Table1[[#This Row],[Expected requirements]]</f>
        <v>5000</v>
      </c>
      <c r="J26" s="3" t="s">
        <v>41</v>
      </c>
      <c r="K26" s="8"/>
      <c r="L26" s="1"/>
    </row>
    <row r="27" spans="5:15" x14ac:dyDescent="0.25">
      <c r="E27" s="3">
        <v>16</v>
      </c>
      <c r="F27" s="3" t="s">
        <v>30</v>
      </c>
      <c r="G27" s="3">
        <v>10</v>
      </c>
      <c r="H27" s="3">
        <v>500</v>
      </c>
      <c r="I27" s="9">
        <f>Table1[[#This Row],[Expected Unit Cost]]*Table1[[#This Row],[Expected requirements]]</f>
        <v>5000</v>
      </c>
      <c r="J27" s="3" t="s">
        <v>41</v>
      </c>
      <c r="K27" s="8"/>
      <c r="L27" s="1"/>
    </row>
    <row r="28" spans="5:15" ht="63" x14ac:dyDescent="0.25">
      <c r="E28" s="3">
        <v>17</v>
      </c>
      <c r="F28" s="3" t="s">
        <v>33</v>
      </c>
      <c r="G28" s="3">
        <v>60</v>
      </c>
      <c r="H28" s="3">
        <v>500</v>
      </c>
      <c r="I28" s="9">
        <f>Table1[[#This Row],[Expected Unit Cost]]*Table1[[#This Row],[Expected requirements]]</f>
        <v>30000</v>
      </c>
      <c r="J28" s="3" t="s">
        <v>41</v>
      </c>
      <c r="K28" s="8" t="s">
        <v>34</v>
      </c>
      <c r="L28" s="1"/>
    </row>
    <row r="29" spans="5:15" x14ac:dyDescent="0.25">
      <c r="E29" s="3"/>
      <c r="F29" s="3"/>
      <c r="G29" s="3"/>
      <c r="H29" s="3" t="s">
        <v>43</v>
      </c>
      <c r="I29" s="9">
        <f>SUM(I12:I28)</f>
        <v>375510</v>
      </c>
      <c r="J29" s="3"/>
      <c r="K29" s="8" t="s">
        <v>46</v>
      </c>
      <c r="L29" s="1"/>
    </row>
    <row r="30" spans="5:15" ht="47.25" x14ac:dyDescent="0.25">
      <c r="E30" s="3">
        <v>18</v>
      </c>
      <c r="F30" s="3" t="s">
        <v>24</v>
      </c>
      <c r="G30" s="3">
        <v>1000</v>
      </c>
      <c r="H30" s="3">
        <v>700</v>
      </c>
      <c r="I30" s="3">
        <f>Table1[[#This Row],[Expected Unit Cost]]*Table1[[#This Row],[Expected requirements]]</f>
        <v>700000</v>
      </c>
      <c r="J30" s="3" t="s">
        <v>42</v>
      </c>
      <c r="K30" s="8" t="s">
        <v>45</v>
      </c>
      <c r="L30" s="1"/>
    </row>
    <row r="31" spans="5:15" ht="47.25" x14ac:dyDescent="0.25">
      <c r="E31" s="3">
        <v>19</v>
      </c>
      <c r="F31" s="3" t="s">
        <v>32</v>
      </c>
      <c r="G31" s="3">
        <v>60</v>
      </c>
      <c r="H31" s="3">
        <v>500</v>
      </c>
      <c r="I31" s="9">
        <f>Table1[[#This Row],[Expected Unit Cost]]*Table1[[#This Row],[Expected requirements]]</f>
        <v>30000</v>
      </c>
      <c r="J31" s="3" t="s">
        <v>42</v>
      </c>
      <c r="K31" s="8" t="s">
        <v>35</v>
      </c>
      <c r="L31" s="1"/>
    </row>
    <row r="32" spans="5:15" ht="31.5" x14ac:dyDescent="0.25">
      <c r="E32" s="10"/>
      <c r="F32" s="10"/>
      <c r="G32" s="10"/>
      <c r="H32" s="14" t="s">
        <v>39</v>
      </c>
      <c r="I32" s="11">
        <f>SUM(I29:I31)</f>
        <v>1105510</v>
      </c>
      <c r="J32" s="10"/>
      <c r="K32" s="15" t="s">
        <v>47</v>
      </c>
      <c r="L32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Padmanava Sen</cp:lastModifiedBy>
  <dcterms:created xsi:type="dcterms:W3CDTF">2021-05-05T12:33:48Z</dcterms:created>
  <dcterms:modified xsi:type="dcterms:W3CDTF">2021-05-08T12:34:23Z</dcterms:modified>
</cp:coreProperties>
</file>