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o\Desktop\mathru\"/>
    </mc:Choice>
  </mc:AlternateContent>
  <bookViews>
    <workbookView xWindow="0" yWindow="0" windowWidth="20490" windowHeight="8445"/>
  </bookViews>
  <sheets>
    <sheet name="Budget summary" sheetId="2" r:id="rId1"/>
    <sheet name="Kid details" sheetId="1" r:id="rId2"/>
    <sheet name="Salaries" sheetId="3" r:id="rId3"/>
  </sheets>
  <calcPr calcId="152511"/>
</workbook>
</file>

<file path=xl/calcChain.xml><?xml version="1.0" encoding="utf-8"?>
<calcChain xmlns="http://schemas.openxmlformats.org/spreadsheetml/2006/main">
  <c r="F14" i="2" l="1"/>
  <c r="E14" i="2"/>
  <c r="E12" i="2"/>
  <c r="E10" i="2"/>
  <c r="E8" i="2"/>
  <c r="E6" i="2"/>
  <c r="E5" i="2"/>
  <c r="E4" i="2"/>
  <c r="B7" i="3" l="1"/>
  <c r="F8" i="2" l="1"/>
  <c r="F12" i="2" l="1"/>
  <c r="C12" i="2"/>
</calcChain>
</file>

<file path=xl/sharedStrings.xml><?xml version="1.0" encoding="utf-8"?>
<sst xmlns="http://schemas.openxmlformats.org/spreadsheetml/2006/main" count="144" uniqueCount="95">
  <si>
    <t>STUDENT NAMES</t>
  </si>
  <si>
    <t>AGE</t>
  </si>
  <si>
    <t>DISABILITY</t>
  </si>
  <si>
    <t>HOME TOWN</t>
  </si>
  <si>
    <t>EDUCATION</t>
  </si>
  <si>
    <t>BUDGET FOR 2017-2018</t>
  </si>
  <si>
    <t>SCHOOL/COLLEGE</t>
  </si>
  <si>
    <t>SIDDARTH</t>
  </si>
  <si>
    <t>6YEARS</t>
  </si>
  <si>
    <t>POLIO</t>
  </si>
  <si>
    <t>RAICHUR</t>
  </si>
  <si>
    <t>1ST GRADE</t>
  </si>
  <si>
    <t>SVP PRIMARY SCHOOL</t>
  </si>
  <si>
    <t>SANJU</t>
  </si>
  <si>
    <t>SPASTIC</t>
  </si>
  <si>
    <t>WEST BENGAL</t>
  </si>
  <si>
    <t>KANNADA GOVT SCHOOL</t>
  </si>
  <si>
    <t>GOPI</t>
  </si>
  <si>
    <t>11 YEARS</t>
  </si>
  <si>
    <t>BANGALORE</t>
  </si>
  <si>
    <t>3RD GRADE</t>
  </si>
  <si>
    <t>DARSHAN</t>
  </si>
  <si>
    <t>SHIMAGGA DIST</t>
  </si>
  <si>
    <t>4TH GRADE</t>
  </si>
  <si>
    <t>MANJUNATH.N</t>
  </si>
  <si>
    <t>13 YEARS</t>
  </si>
  <si>
    <t>CEREBRAL PALSY</t>
  </si>
  <si>
    <t>KARTHIK</t>
  </si>
  <si>
    <t>BURNT CASE</t>
  </si>
  <si>
    <t>INDUS INTERNATIONAL COMMUNITY SCHOOL</t>
  </si>
  <si>
    <t>SRIKANTH</t>
  </si>
  <si>
    <t>MYSORE DIST</t>
  </si>
  <si>
    <t>5TH GRADE</t>
  </si>
  <si>
    <t>6TH GRADE</t>
  </si>
  <si>
    <t>MANJUNATH.K</t>
  </si>
  <si>
    <t>OSTRIOLYSYS</t>
  </si>
  <si>
    <t>KIRAN</t>
  </si>
  <si>
    <t>KUMAR.D</t>
  </si>
  <si>
    <t>12TH GRADE</t>
  </si>
  <si>
    <t>SVP PU COLLEGE</t>
  </si>
  <si>
    <t>SURESH.K.V</t>
  </si>
  <si>
    <t>19 YEARS</t>
  </si>
  <si>
    <t>14 YEARS</t>
  </si>
  <si>
    <t>6 YEARS</t>
  </si>
  <si>
    <t>POLIO/SCOLIOSYS</t>
  </si>
  <si>
    <t>TAMILNADU</t>
  </si>
  <si>
    <t>YENKANNA</t>
  </si>
  <si>
    <t>RAVIKUMAR. S.H</t>
  </si>
  <si>
    <t>GANGARAJU</t>
  </si>
  <si>
    <t>20 YEARS</t>
  </si>
  <si>
    <t>TUMKUR</t>
  </si>
  <si>
    <t>PRAKASH.B</t>
  </si>
  <si>
    <t>24 YEARS</t>
  </si>
  <si>
    <t>MUSCULAR DYSTROPHY</t>
  </si>
  <si>
    <t>WORKING AS LIBRARIAN AT INDUS INTL SCHOOL</t>
  </si>
  <si>
    <t>AMARISH</t>
  </si>
  <si>
    <t>POLIO/HEMIPLIGIA</t>
  </si>
  <si>
    <t>WORKING AS OFFICE ASSISTANT AT MATHRU</t>
  </si>
  <si>
    <t>CHANDAN NAIK</t>
  </si>
  <si>
    <t>7TH GRADE</t>
  </si>
  <si>
    <t>SL NO</t>
  </si>
  <si>
    <t>EXPENDITURE  PER MONTH</t>
  </si>
  <si>
    <t>EXPENDITURE PER CHILD PER MONTH</t>
  </si>
  <si>
    <t>(FOR 17 KIDS INCLUDES EDUCATION,FOOD AND MEDICAL</t>
  </si>
  <si>
    <t>STAFF SALARY FOR 6 PEOPLE</t>
  </si>
  <si>
    <t>1 COOK,1 DRIVER,1 HELPER,1 PEON 2 PHYSIOTHERAPISTS</t>
  </si>
  <si>
    <t>DAY TO DAY HOME EXPENDITURE</t>
  </si>
  <si>
    <t>(GAS FOR HOME FUEL FOR CAR,VEGETABLE,MILK,</t>
  </si>
  <si>
    <t>WATER,GROCCERIES  &amp; OTHER UTILITIES)</t>
  </si>
  <si>
    <t>DONATIONFROM OTHER SOURSES</t>
  </si>
  <si>
    <t xml:space="preserve">IT IS NOT PERMANANT SOME TIMES IT VARIES </t>
  </si>
  <si>
    <t>6000 per child.</t>
  </si>
  <si>
    <t>1500 education per month.</t>
  </si>
  <si>
    <t>3000 per month just for food. (minimum cost )</t>
  </si>
  <si>
    <t>1500 - surgery,hospital. (varies depending on issues).</t>
  </si>
  <si>
    <t>Driver</t>
  </si>
  <si>
    <t>Cook</t>
  </si>
  <si>
    <t>Total</t>
  </si>
  <si>
    <t>4 donors of 5000 and 1 donor of 3000</t>
  </si>
  <si>
    <t>2 Physiotherapists</t>
  </si>
  <si>
    <t>Helper</t>
  </si>
  <si>
    <t>Peon</t>
  </si>
  <si>
    <t>Monthly salaries</t>
  </si>
  <si>
    <t>Remarks</t>
  </si>
  <si>
    <t>Picks up and drops children every day to school</t>
  </si>
  <si>
    <t>Stays at home, cooks every day for the kids.</t>
  </si>
  <si>
    <t>Helps with all the daily activities of the foundation.</t>
  </si>
  <si>
    <t>Helps with all clerical activities of the foundation.</t>
  </si>
  <si>
    <t>Needed for kids every day for their daily routines and exercises.</t>
  </si>
  <si>
    <t>in USD</t>
  </si>
  <si>
    <t>Proposal of 2017-18</t>
  </si>
  <si>
    <t>Yearly amount need for daily expenses</t>
  </si>
  <si>
    <t xml:space="preserve">in INR </t>
  </si>
  <si>
    <t>Total expenditure per month</t>
  </si>
  <si>
    <t>Net amount needed-per-month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</si>
</sst>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4" sqref="B14"/>
    </sheetView>
  </sheetViews>
  <sheetFormatPr defaultRowHeight="15" x14ac:dyDescent="0.25"/>
  <cols>
    <col min="2" max="2" width="36.5703125" customWidth="1"/>
    <col min="3" max="3" width="0.28515625" customWidth="1"/>
    <col min="4" max="4" width="8.85546875" hidden="1" customWidth="1"/>
    <col min="5" max="5" width="8.85546875" customWidth="1"/>
    <col min="6" max="6" width="11.42578125" customWidth="1"/>
    <col min="7" max="7" width="0.28515625" customWidth="1"/>
    <col min="8" max="8" width="51.7109375" customWidth="1"/>
    <col min="9" max="9" width="16.5703125" customWidth="1"/>
    <col min="10" max="10" width="49" bestFit="1" customWidth="1"/>
  </cols>
  <sheetData>
    <row r="1" spans="1:10" ht="21" x14ac:dyDescent="0.35">
      <c r="G1" s="1" t="s">
        <v>5</v>
      </c>
      <c r="H1" s="1" t="s">
        <v>90</v>
      </c>
    </row>
    <row r="2" spans="1:10" x14ac:dyDescent="0.25">
      <c r="G2" t="s">
        <v>61</v>
      </c>
      <c r="I2" t="s">
        <v>83</v>
      </c>
    </row>
    <row r="3" spans="1:10" x14ac:dyDescent="0.25">
      <c r="E3" t="s">
        <v>89</v>
      </c>
      <c r="F3" t="s">
        <v>92</v>
      </c>
    </row>
    <row r="4" spans="1:10" x14ac:dyDescent="0.25">
      <c r="A4">
        <v>1</v>
      </c>
      <c r="B4" t="s">
        <v>62</v>
      </c>
      <c r="E4">
        <f>F4/64</f>
        <v>1593.75</v>
      </c>
      <c r="F4">
        <v>102000</v>
      </c>
      <c r="H4" t="s">
        <v>63</v>
      </c>
      <c r="I4" t="s">
        <v>71</v>
      </c>
      <c r="J4" t="s">
        <v>73</v>
      </c>
    </row>
    <row r="5" spans="1:10" x14ac:dyDescent="0.25">
      <c r="A5">
        <v>2</v>
      </c>
      <c r="B5" t="s">
        <v>64</v>
      </c>
      <c r="E5">
        <f t="shared" ref="E5:E12" si="0">F5/64</f>
        <v>773.4375</v>
      </c>
      <c r="F5">
        <v>49500</v>
      </c>
      <c r="H5" t="s">
        <v>65</v>
      </c>
      <c r="J5" t="s">
        <v>72</v>
      </c>
    </row>
    <row r="6" spans="1:10" x14ac:dyDescent="0.25">
      <c r="A6">
        <v>3</v>
      </c>
      <c r="B6" t="s">
        <v>66</v>
      </c>
      <c r="E6">
        <f t="shared" si="0"/>
        <v>312.5</v>
      </c>
      <c r="F6">
        <v>20000</v>
      </c>
      <c r="H6" t="s">
        <v>67</v>
      </c>
      <c r="J6" t="s">
        <v>74</v>
      </c>
    </row>
    <row r="7" spans="1:10" x14ac:dyDescent="0.25">
      <c r="H7" t="s">
        <v>68</v>
      </c>
    </row>
    <row r="8" spans="1:10" x14ac:dyDescent="0.25">
      <c r="B8" t="s">
        <v>93</v>
      </c>
      <c r="E8">
        <f t="shared" si="0"/>
        <v>2679.6875</v>
      </c>
      <c r="F8" s="2">
        <f>SUM(F4:F7)</f>
        <v>171500</v>
      </c>
    </row>
    <row r="10" spans="1:10" x14ac:dyDescent="0.25">
      <c r="A10">
        <v>4</v>
      </c>
      <c r="B10" t="s">
        <v>69</v>
      </c>
      <c r="E10">
        <f t="shared" si="0"/>
        <v>859.375</v>
      </c>
      <c r="F10" s="2">
        <v>55000</v>
      </c>
      <c r="H10" t="s">
        <v>70</v>
      </c>
      <c r="J10" t="s">
        <v>78</v>
      </c>
    </row>
    <row r="12" spans="1:10" x14ac:dyDescent="0.25">
      <c r="A12">
        <v>5</v>
      </c>
      <c r="B12" t="s">
        <v>94</v>
      </c>
      <c r="C12">
        <f>(F10-F8)</f>
        <v>-116500</v>
      </c>
      <c r="E12">
        <f t="shared" si="0"/>
        <v>1820.3125</v>
      </c>
      <c r="F12">
        <f>(F8-F10)</f>
        <v>116500</v>
      </c>
    </row>
    <row r="14" spans="1:10" x14ac:dyDescent="0.25">
      <c r="B14" t="s">
        <v>91</v>
      </c>
      <c r="E14">
        <f>E12*12</f>
        <v>21843.75</v>
      </c>
      <c r="F14">
        <f>F12*12</f>
        <v>1398000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5" sqref="D5"/>
    </sheetView>
  </sheetViews>
  <sheetFormatPr defaultRowHeight="15" x14ac:dyDescent="0.25"/>
  <cols>
    <col min="1" max="1" width="6.28515625" customWidth="1"/>
    <col min="2" max="2" width="16.42578125" customWidth="1"/>
    <col min="3" max="3" width="10.85546875" customWidth="1"/>
    <col min="4" max="4" width="20.5703125" customWidth="1"/>
    <col min="5" max="5" width="14.28515625" customWidth="1"/>
    <col min="6" max="6" width="11.7109375" customWidth="1"/>
    <col min="7" max="7" width="41.28515625" customWidth="1"/>
  </cols>
  <sheetData>
    <row r="1" spans="1:7" ht="21" x14ac:dyDescent="0.35">
      <c r="F1" s="1" t="s">
        <v>5</v>
      </c>
      <c r="G1" s="1"/>
    </row>
    <row r="3" spans="1:7" x14ac:dyDescent="0.25">
      <c r="A3" t="s">
        <v>60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6</v>
      </c>
    </row>
    <row r="4" spans="1:7" x14ac:dyDescent="0.25">
      <c r="A4">
        <v>1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16</v>
      </c>
    </row>
    <row r="5" spans="1:7" x14ac:dyDescent="0.25">
      <c r="A5">
        <v>2</v>
      </c>
      <c r="B5" t="s">
        <v>13</v>
      </c>
      <c r="C5" t="s">
        <v>43</v>
      </c>
      <c r="D5" t="s">
        <v>14</v>
      </c>
      <c r="E5" t="s">
        <v>15</v>
      </c>
      <c r="F5" t="s">
        <v>11</v>
      </c>
      <c r="G5" t="s">
        <v>16</v>
      </c>
    </row>
    <row r="6" spans="1:7" x14ac:dyDescent="0.25">
      <c r="A6">
        <v>3</v>
      </c>
      <c r="B6" t="s">
        <v>17</v>
      </c>
      <c r="C6" t="s">
        <v>18</v>
      </c>
      <c r="D6" t="s">
        <v>9</v>
      </c>
      <c r="E6" t="s">
        <v>19</v>
      </c>
      <c r="F6" t="s">
        <v>20</v>
      </c>
      <c r="G6" t="s">
        <v>12</v>
      </c>
    </row>
    <row r="7" spans="1:7" x14ac:dyDescent="0.25">
      <c r="A7">
        <v>4</v>
      </c>
      <c r="B7" t="s">
        <v>21</v>
      </c>
      <c r="C7" t="s">
        <v>18</v>
      </c>
      <c r="D7" t="s">
        <v>9</v>
      </c>
      <c r="E7" t="s">
        <v>22</v>
      </c>
      <c r="F7" t="s">
        <v>23</v>
      </c>
      <c r="G7" t="s">
        <v>16</v>
      </c>
    </row>
    <row r="8" spans="1:7" x14ac:dyDescent="0.25">
      <c r="A8">
        <v>5</v>
      </c>
      <c r="B8" t="s">
        <v>24</v>
      </c>
      <c r="C8" t="s">
        <v>25</v>
      </c>
      <c r="D8" t="s">
        <v>26</v>
      </c>
      <c r="E8" t="s">
        <v>22</v>
      </c>
      <c r="F8" t="s">
        <v>32</v>
      </c>
      <c r="G8" t="s">
        <v>16</v>
      </c>
    </row>
    <row r="9" spans="1:7" x14ac:dyDescent="0.25">
      <c r="A9">
        <v>6</v>
      </c>
      <c r="B9" t="s">
        <v>27</v>
      </c>
      <c r="C9" t="s">
        <v>25</v>
      </c>
      <c r="D9" t="s">
        <v>28</v>
      </c>
      <c r="E9" t="s">
        <v>19</v>
      </c>
      <c r="F9" t="s">
        <v>32</v>
      </c>
      <c r="G9" t="s">
        <v>29</v>
      </c>
    </row>
    <row r="10" spans="1:7" x14ac:dyDescent="0.25">
      <c r="A10">
        <v>7</v>
      </c>
      <c r="B10" t="s">
        <v>36</v>
      </c>
      <c r="C10" t="s">
        <v>42</v>
      </c>
      <c r="D10" t="s">
        <v>9</v>
      </c>
      <c r="E10" t="s">
        <v>31</v>
      </c>
      <c r="F10" t="s">
        <v>32</v>
      </c>
      <c r="G10" t="s">
        <v>16</v>
      </c>
    </row>
    <row r="11" spans="1:7" x14ac:dyDescent="0.25">
      <c r="A11">
        <v>8</v>
      </c>
      <c r="B11" t="s">
        <v>30</v>
      </c>
      <c r="C11" t="s">
        <v>42</v>
      </c>
      <c r="D11" t="s">
        <v>26</v>
      </c>
      <c r="E11" t="s">
        <v>31</v>
      </c>
      <c r="F11" t="s">
        <v>33</v>
      </c>
      <c r="G11" t="s">
        <v>29</v>
      </c>
    </row>
    <row r="12" spans="1:7" x14ac:dyDescent="0.25">
      <c r="A12">
        <v>9</v>
      </c>
      <c r="B12" t="s">
        <v>34</v>
      </c>
      <c r="C12" t="s">
        <v>42</v>
      </c>
      <c r="D12" t="s">
        <v>35</v>
      </c>
      <c r="E12" t="s">
        <v>22</v>
      </c>
      <c r="F12" t="s">
        <v>33</v>
      </c>
      <c r="G12" t="s">
        <v>16</v>
      </c>
    </row>
    <row r="13" spans="1:7" x14ac:dyDescent="0.25">
      <c r="A13">
        <v>10</v>
      </c>
      <c r="B13" t="s">
        <v>58</v>
      </c>
      <c r="C13" t="s">
        <v>42</v>
      </c>
      <c r="D13" t="s">
        <v>26</v>
      </c>
      <c r="E13" t="s">
        <v>19</v>
      </c>
      <c r="F13" t="s">
        <v>59</v>
      </c>
      <c r="G13" t="s">
        <v>29</v>
      </c>
    </row>
    <row r="14" spans="1:7" x14ac:dyDescent="0.25">
      <c r="A14">
        <v>11</v>
      </c>
      <c r="B14" t="s">
        <v>37</v>
      </c>
      <c r="C14" t="s">
        <v>41</v>
      </c>
      <c r="D14" t="s">
        <v>35</v>
      </c>
      <c r="E14" t="s">
        <v>22</v>
      </c>
      <c r="F14" t="s">
        <v>38</v>
      </c>
      <c r="G14" t="s">
        <v>39</v>
      </c>
    </row>
    <row r="15" spans="1:7" x14ac:dyDescent="0.25">
      <c r="A15">
        <v>12</v>
      </c>
      <c r="B15" t="s">
        <v>40</v>
      </c>
      <c r="C15" t="s">
        <v>41</v>
      </c>
      <c r="D15" t="s">
        <v>44</v>
      </c>
      <c r="E15" t="s">
        <v>45</v>
      </c>
      <c r="F15" t="s">
        <v>38</v>
      </c>
      <c r="G15" t="s">
        <v>39</v>
      </c>
    </row>
    <row r="16" spans="1:7" x14ac:dyDescent="0.25">
      <c r="A16">
        <v>13</v>
      </c>
      <c r="B16" t="s">
        <v>46</v>
      </c>
      <c r="C16" t="s">
        <v>41</v>
      </c>
      <c r="D16" t="s">
        <v>9</v>
      </c>
      <c r="E16" t="s">
        <v>10</v>
      </c>
      <c r="F16" t="s">
        <v>38</v>
      </c>
      <c r="G16" t="s">
        <v>39</v>
      </c>
    </row>
    <row r="17" spans="1:7" x14ac:dyDescent="0.25">
      <c r="A17">
        <v>14</v>
      </c>
      <c r="B17" t="s">
        <v>47</v>
      </c>
      <c r="C17" t="s">
        <v>41</v>
      </c>
      <c r="D17" t="s">
        <v>9</v>
      </c>
      <c r="E17" t="s">
        <v>31</v>
      </c>
      <c r="F17" t="s">
        <v>38</v>
      </c>
      <c r="G17" t="s">
        <v>39</v>
      </c>
    </row>
    <row r="18" spans="1:7" x14ac:dyDescent="0.25">
      <c r="A18">
        <v>15</v>
      </c>
      <c r="B18" t="s">
        <v>48</v>
      </c>
      <c r="C18" t="s">
        <v>49</v>
      </c>
      <c r="D18" t="s">
        <v>14</v>
      </c>
      <c r="E18" t="s">
        <v>50</v>
      </c>
      <c r="F18" t="s">
        <v>38</v>
      </c>
      <c r="G18" t="s">
        <v>39</v>
      </c>
    </row>
    <row r="19" spans="1:7" x14ac:dyDescent="0.25">
      <c r="A19">
        <v>16</v>
      </c>
      <c r="B19" t="s">
        <v>51</v>
      </c>
      <c r="C19" t="s">
        <v>52</v>
      </c>
      <c r="D19" t="s">
        <v>53</v>
      </c>
      <c r="E19" t="s">
        <v>10</v>
      </c>
      <c r="G19" t="s">
        <v>54</v>
      </c>
    </row>
    <row r="20" spans="1:7" x14ac:dyDescent="0.25">
      <c r="A20">
        <v>17</v>
      </c>
      <c r="B20" t="s">
        <v>55</v>
      </c>
      <c r="C20" t="s">
        <v>49</v>
      </c>
      <c r="D20" t="s">
        <v>56</v>
      </c>
      <c r="E20" t="s">
        <v>10</v>
      </c>
      <c r="G20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5" x14ac:dyDescent="0.25"/>
  <cols>
    <col min="1" max="1" width="17.42578125" bestFit="1" customWidth="1"/>
    <col min="2" max="2" width="15.7109375" bestFit="1" customWidth="1"/>
    <col min="3" max="3" width="50" customWidth="1"/>
  </cols>
  <sheetData>
    <row r="1" spans="1:3" s="2" customFormat="1" x14ac:dyDescent="0.25">
      <c r="B1" s="2" t="s">
        <v>82</v>
      </c>
      <c r="C1" s="2" t="s">
        <v>83</v>
      </c>
    </row>
    <row r="2" spans="1:3" ht="24" customHeight="1" x14ac:dyDescent="0.25">
      <c r="A2" t="s">
        <v>75</v>
      </c>
      <c r="B2">
        <v>11300</v>
      </c>
      <c r="C2" s="3" t="s">
        <v>84</v>
      </c>
    </row>
    <row r="3" spans="1:3" x14ac:dyDescent="0.25">
      <c r="A3" t="s">
        <v>76</v>
      </c>
      <c r="B3">
        <v>9700</v>
      </c>
      <c r="C3" s="3" t="s">
        <v>85</v>
      </c>
    </row>
    <row r="4" spans="1:3" x14ac:dyDescent="0.25">
      <c r="A4" t="s">
        <v>80</v>
      </c>
      <c r="B4">
        <v>9000</v>
      </c>
      <c r="C4" s="3" t="s">
        <v>86</v>
      </c>
    </row>
    <row r="5" spans="1:3" x14ac:dyDescent="0.25">
      <c r="A5" t="s">
        <v>81</v>
      </c>
      <c r="B5">
        <v>5000</v>
      </c>
      <c r="C5" s="3" t="s">
        <v>87</v>
      </c>
    </row>
    <row r="6" spans="1:3" ht="30" x14ac:dyDescent="0.25">
      <c r="A6" t="s">
        <v>79</v>
      </c>
      <c r="B6">
        <v>14500</v>
      </c>
      <c r="C6" s="3" t="s">
        <v>88</v>
      </c>
    </row>
    <row r="7" spans="1:3" s="2" customFormat="1" x14ac:dyDescent="0.25">
      <c r="A7" s="2" t="s">
        <v>77</v>
      </c>
      <c r="B7" s="2">
        <f>SUM(B2:B6)</f>
        <v>49500</v>
      </c>
      <c r="C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summary</vt:lpstr>
      <vt:lpstr>Kid details</vt:lpstr>
      <vt:lpstr>Salaries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MATHRU FOUNDATION</dc:creator>
  <cp:lastModifiedBy>Arvind Rao</cp:lastModifiedBy>
  <dcterms:created xsi:type="dcterms:W3CDTF">2017-07-20T02:47:37Z</dcterms:created>
  <dcterms:modified xsi:type="dcterms:W3CDTF">2017-09-03T04:43:11Z</dcterms:modified>
</cp:coreProperties>
</file>