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ajeev\Desktop\Aarti\Asha Jan 15 Proposal\"/>
    </mc:Choice>
  </mc:AlternateContent>
  <bookViews>
    <workbookView xWindow="0" yWindow="0" windowWidth="20490" windowHeight="7755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1" l="1"/>
  <c r="F4" i="1"/>
  <c r="G4" i="1"/>
  <c r="D5" i="1"/>
  <c r="E5" i="1"/>
  <c r="F5" i="1"/>
  <c r="G5" i="1"/>
  <c r="E6" i="1"/>
  <c r="F6" i="1"/>
  <c r="G6" i="1"/>
  <c r="E7" i="1"/>
  <c r="F7" i="1"/>
  <c r="G7" i="1"/>
  <c r="E8" i="1"/>
  <c r="F8" i="1"/>
  <c r="G8" i="1"/>
  <c r="G9" i="1"/>
  <c r="D19" i="1"/>
  <c r="F9" i="1"/>
  <c r="C19" i="1"/>
  <c r="D15" i="1"/>
  <c r="D16" i="1"/>
  <c r="C15" i="1"/>
  <c r="C16" i="1"/>
  <c r="D12" i="1"/>
  <c r="C12" i="1"/>
  <c r="E9" i="1"/>
</calcChain>
</file>

<file path=xl/sharedStrings.xml><?xml version="1.0" encoding="utf-8"?>
<sst xmlns="http://schemas.openxmlformats.org/spreadsheetml/2006/main" count="26" uniqueCount="24">
  <si>
    <t>Total in INR</t>
  </si>
  <si>
    <t>Total in USD</t>
  </si>
  <si>
    <t>Recurring Expenditure</t>
  </si>
  <si>
    <t>Maintanance of computer</t>
  </si>
  <si>
    <t>Teacher</t>
  </si>
  <si>
    <t>Stationery (Papers, cartridges)</t>
  </si>
  <si>
    <t>Internet charges</t>
  </si>
  <si>
    <t>no.</t>
  </si>
  <si>
    <t>Recurring Expenditure/ batch</t>
  </si>
  <si>
    <t>No of batches</t>
  </si>
  <si>
    <t>no of Children/ batch</t>
  </si>
  <si>
    <t xml:space="preserve">Total Recurring Expenditure </t>
  </si>
  <si>
    <t>Overall Expenditure</t>
  </si>
  <si>
    <t>Overall Expenditure/ kid</t>
  </si>
  <si>
    <t>Number of children</t>
  </si>
  <si>
    <t>per month INR</t>
  </si>
  <si>
    <t>Vehicle Rental/Driver/Diesel</t>
  </si>
  <si>
    <t xml:space="preserve">Subtotal </t>
  </si>
  <si>
    <t xml:space="preserve"> </t>
  </si>
  <si>
    <t xml:space="preserve">Overall Expenditure and Ananlysis </t>
  </si>
  <si>
    <t>Aarti Mobile Computer Van Proposal - Financial Budget</t>
  </si>
  <si>
    <t>6 Months</t>
  </si>
  <si>
    <t>Note</t>
  </si>
  <si>
    <t>I USD = INR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</si>
</sst>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0" fillId="0" borderId="0" xfId="0" applyNumberFormat="1"/>
    <xf numFmtId="165" fontId="4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/>
    </xf>
    <xf numFmtId="165" fontId="0" fillId="0" borderId="0" xfId="0" applyNumberFormat="1"/>
    <xf numFmtId="0" fontId="2" fillId="0" borderId="3" xfId="0" applyFont="1" applyBorder="1" applyAlignment="1">
      <alignment vertical="top"/>
    </xf>
    <xf numFmtId="0" fontId="0" fillId="0" borderId="1" xfId="0" applyFont="1" applyBorder="1" applyAlignment="1">
      <alignment horizontal="center"/>
    </xf>
    <xf numFmtId="164" fontId="3" fillId="0" borderId="2" xfId="0" applyNumberFormat="1" applyFont="1" applyBorder="1" applyAlignment="1">
      <alignment vertical="center" wrapText="1"/>
    </xf>
    <xf numFmtId="165" fontId="0" fillId="0" borderId="1" xfId="1" applyNumberFormat="1" applyFont="1" applyBorder="1"/>
    <xf numFmtId="165" fontId="4" fillId="0" borderId="1" xfId="1" applyNumberFormat="1" applyFont="1" applyBorder="1"/>
    <xf numFmtId="165" fontId="5" fillId="0" borderId="1" xfId="1" applyNumberFormat="1" applyFont="1" applyBorder="1"/>
    <xf numFmtId="165" fontId="4" fillId="0" borderId="1" xfId="1" applyNumberFormat="1" applyFont="1" applyBorder="1" applyAlignment="1">
      <alignment vertical="center"/>
    </xf>
    <xf numFmtId="165" fontId="5" fillId="0" borderId="1" xfId="1" applyNumberFormat="1" applyFont="1" applyBorder="1" applyAlignment="1">
      <alignment vertical="center"/>
    </xf>
    <xf numFmtId="165" fontId="4" fillId="0" borderId="2" xfId="1" applyNumberFormat="1" applyFont="1" applyBorder="1"/>
    <xf numFmtId="165" fontId="0" fillId="0" borderId="2" xfId="1" applyNumberFormat="1" applyFont="1" applyBorder="1"/>
    <xf numFmtId="164" fontId="3" fillId="0" borderId="0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5" fontId="2" fillId="0" borderId="5" xfId="1" applyNumberFormat="1" applyFont="1" applyBorder="1" applyAlignment="1">
      <alignment horizontal="right"/>
    </xf>
    <xf numFmtId="165" fontId="2" fillId="0" borderId="6" xfId="1" applyNumberFormat="1" applyFont="1" applyBorder="1" applyAlignment="1">
      <alignment horizontal="right"/>
    </xf>
    <xf numFmtId="165" fontId="2" fillId="0" borderId="7" xfId="1" applyNumberFormat="1" applyFont="1" applyBorder="1" applyAlignment="1">
      <alignment horizontal="right"/>
    </xf>
    <xf numFmtId="165" fontId="2" fillId="0" borderId="2" xfId="1" applyNumberFormat="1" applyFont="1" applyBorder="1" applyAlignment="1">
      <alignment horizontal="center" vertical="top"/>
    </xf>
    <xf numFmtId="165" fontId="2" fillId="0" borderId="3" xfId="1" applyNumberFormat="1" applyFont="1" applyBorder="1" applyAlignment="1">
      <alignment horizontal="center" vertical="top"/>
    </xf>
    <xf numFmtId="0" fontId="9" fillId="0" borderId="0" xfId="0" applyFont="1"/>
    <xf numFmtId="164" fontId="10" fillId="0" borderId="0" xfId="0" applyNumberFormat="1" applyFont="1" applyBorder="1" applyAlignment="1">
      <alignment vertical="center" wrapText="1"/>
    </xf>
  </cellXfs>
  <cellStyles count="26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/>
  </sheetViews>
  <sheetFormatPr defaultColWidth="11" defaultRowHeight="15.75" x14ac:dyDescent="0.25"/>
  <cols>
    <col min="1" max="1" width="19.625" customWidth="1"/>
    <col min="2" max="2" width="26.375" customWidth="1"/>
    <col min="3" max="3" width="15.125" bestFit="1" customWidth="1"/>
    <col min="4" max="4" width="14.125" customWidth="1"/>
    <col min="5" max="5" width="13.125" bestFit="1" customWidth="1"/>
    <col min="6" max="6" width="13.375" bestFit="1" customWidth="1"/>
    <col min="7" max="7" width="13.125" bestFit="1" customWidth="1"/>
    <col min="8" max="8" width="12.125" customWidth="1"/>
  </cols>
  <sheetData>
    <row r="1" spans="1:7" x14ac:dyDescent="0.25">
      <c r="A1" s="28" t="s">
        <v>20</v>
      </c>
    </row>
    <row r="3" spans="1:7" x14ac:dyDescent="0.25">
      <c r="A3" s="26" t="s">
        <v>2</v>
      </c>
      <c r="B3" s="11"/>
      <c r="C3" s="20" t="s">
        <v>7</v>
      </c>
      <c r="D3" s="20" t="s">
        <v>15</v>
      </c>
      <c r="E3" s="20" t="s">
        <v>21</v>
      </c>
      <c r="F3" s="20" t="s">
        <v>0</v>
      </c>
      <c r="G3" s="20" t="s">
        <v>1</v>
      </c>
    </row>
    <row r="4" spans="1:7" x14ac:dyDescent="0.25">
      <c r="A4" s="27"/>
      <c r="B4" s="12" t="s">
        <v>16</v>
      </c>
      <c r="C4" s="11"/>
      <c r="D4" s="11">
        <v>50000</v>
      </c>
      <c r="E4" s="11">
        <f>D4*6</f>
        <v>300000</v>
      </c>
      <c r="F4" s="13">
        <f>E4</f>
        <v>300000</v>
      </c>
      <c r="G4" s="13">
        <f t="shared" ref="G4:G8" si="0">F4/68</f>
        <v>4411.7647058823532</v>
      </c>
    </row>
    <row r="5" spans="1:7" x14ac:dyDescent="0.25">
      <c r="A5" s="27"/>
      <c r="B5" s="12" t="s">
        <v>3</v>
      </c>
      <c r="C5" s="11">
        <v>20</v>
      </c>
      <c r="D5" s="11">
        <f>450*20</f>
        <v>9000</v>
      </c>
      <c r="E5" s="11">
        <f>D5*6</f>
        <v>54000</v>
      </c>
      <c r="F5" s="14">
        <f>E5</f>
        <v>54000</v>
      </c>
      <c r="G5" s="11">
        <f>F5/68</f>
        <v>794.11764705882354</v>
      </c>
    </row>
    <row r="6" spans="1:7" x14ac:dyDescent="0.25">
      <c r="A6" s="27"/>
      <c r="B6" s="12" t="s">
        <v>4</v>
      </c>
      <c r="C6" s="11">
        <v>2</v>
      </c>
      <c r="D6" s="11">
        <v>20000</v>
      </c>
      <c r="E6" s="11">
        <f>D6*6</f>
        <v>120000</v>
      </c>
      <c r="F6" s="14">
        <f>E6</f>
        <v>120000</v>
      </c>
      <c r="G6" s="11">
        <f t="shared" si="0"/>
        <v>1764.7058823529412</v>
      </c>
    </row>
    <row r="7" spans="1:7" x14ac:dyDescent="0.25">
      <c r="A7" s="27"/>
      <c r="B7" s="12" t="s">
        <v>5</v>
      </c>
      <c r="C7" s="11"/>
      <c r="D7" s="11">
        <v>5000</v>
      </c>
      <c r="E7" s="11">
        <f>D7*6</f>
        <v>30000</v>
      </c>
      <c r="F7" s="15">
        <f>E7</f>
        <v>30000</v>
      </c>
      <c r="G7" s="11">
        <f t="shared" si="0"/>
        <v>441.1764705882353</v>
      </c>
    </row>
    <row r="8" spans="1:7" x14ac:dyDescent="0.25">
      <c r="A8" s="27"/>
      <c r="B8" s="16" t="s">
        <v>6</v>
      </c>
      <c r="C8" s="17"/>
      <c r="D8" s="17">
        <v>10000</v>
      </c>
      <c r="E8" s="17">
        <f>D8*6</f>
        <v>60000</v>
      </c>
      <c r="F8" s="17">
        <f>E8</f>
        <v>60000</v>
      </c>
      <c r="G8" s="17">
        <f t="shared" si="0"/>
        <v>882.35294117647061</v>
      </c>
    </row>
    <row r="9" spans="1:7" x14ac:dyDescent="0.25">
      <c r="A9" s="27"/>
      <c r="B9" s="23" t="s">
        <v>17</v>
      </c>
      <c r="C9" s="24"/>
      <c r="D9" s="25"/>
      <c r="E9" s="11">
        <f>SUM(E4:E8)</f>
        <v>564000</v>
      </c>
      <c r="F9" s="11">
        <f>SUM(F4:F8)</f>
        <v>564000</v>
      </c>
      <c r="G9" s="11">
        <f>SUM(G4:G8)</f>
        <v>8294.1176470588234</v>
      </c>
    </row>
    <row r="10" spans="1:7" ht="15" customHeight="1" x14ac:dyDescent="0.25">
      <c r="A10" s="10" t="s">
        <v>18</v>
      </c>
    </row>
    <row r="11" spans="1:7" x14ac:dyDescent="0.25">
      <c r="A11" s="21" t="s">
        <v>19</v>
      </c>
      <c r="B11" s="9"/>
      <c r="C11" s="19" t="s">
        <v>0</v>
      </c>
      <c r="D11" s="19" t="s">
        <v>1</v>
      </c>
    </row>
    <row r="12" spans="1:7" ht="15" customHeight="1" x14ac:dyDescent="0.25">
      <c r="A12" s="21"/>
      <c r="B12" s="1" t="s">
        <v>8</v>
      </c>
      <c r="C12" s="5">
        <f>C15/1</f>
        <v>564000</v>
      </c>
      <c r="D12" s="5">
        <f>D15/1</f>
        <v>8294.1176470588234</v>
      </c>
    </row>
    <row r="13" spans="1:7" x14ac:dyDescent="0.25">
      <c r="A13" s="21"/>
      <c r="B13" s="1" t="s">
        <v>9</v>
      </c>
      <c r="C13" s="5">
        <v>1</v>
      </c>
      <c r="D13" s="5">
        <v>1</v>
      </c>
    </row>
    <row r="14" spans="1:7" x14ac:dyDescent="0.25">
      <c r="A14" s="21"/>
      <c r="B14" s="1" t="s">
        <v>10</v>
      </c>
      <c r="C14" s="5">
        <v>600</v>
      </c>
      <c r="D14" s="5">
        <v>600</v>
      </c>
    </row>
    <row r="15" spans="1:7" x14ac:dyDescent="0.25">
      <c r="A15" s="21"/>
      <c r="B15" s="1" t="s">
        <v>11</v>
      </c>
      <c r="C15" s="5">
        <f>F9</f>
        <v>564000</v>
      </c>
      <c r="D15" s="5">
        <f>G9</f>
        <v>8294.1176470588234</v>
      </c>
    </row>
    <row r="16" spans="1:7" x14ac:dyDescent="0.25">
      <c r="A16" s="21"/>
      <c r="B16" s="1" t="s">
        <v>13</v>
      </c>
      <c r="C16" s="5">
        <f>C15/C17</f>
        <v>940</v>
      </c>
      <c r="D16" s="5">
        <f>D15/D17</f>
        <v>13.823529411764707</v>
      </c>
    </row>
    <row r="17" spans="1:6" x14ac:dyDescent="0.25">
      <c r="A17" s="21"/>
      <c r="B17" s="1" t="s">
        <v>14</v>
      </c>
      <c r="C17" s="5">
        <v>600</v>
      </c>
      <c r="D17" s="5">
        <v>600</v>
      </c>
    </row>
    <row r="18" spans="1:6" ht="15" customHeight="1" x14ac:dyDescent="0.25">
      <c r="A18" s="22"/>
      <c r="B18" s="3"/>
      <c r="C18" s="5"/>
      <c r="D18" s="5"/>
    </row>
    <row r="19" spans="1:6" x14ac:dyDescent="0.25">
      <c r="A19" s="18"/>
      <c r="B19" s="2" t="s">
        <v>12</v>
      </c>
      <c r="C19" s="5">
        <f>F9</f>
        <v>564000</v>
      </c>
      <c r="D19" s="6">
        <f>G9</f>
        <v>8294.1176470588234</v>
      </c>
      <c r="F19" s="4"/>
    </row>
    <row r="20" spans="1:6" ht="15" customHeight="1" x14ac:dyDescent="0.25">
      <c r="A20" s="18"/>
    </row>
    <row r="21" spans="1:6" x14ac:dyDescent="0.25">
      <c r="A21" s="29" t="s">
        <v>22</v>
      </c>
    </row>
    <row r="22" spans="1:6" x14ac:dyDescent="0.25">
      <c r="A22" s="29" t="s">
        <v>23</v>
      </c>
    </row>
    <row r="23" spans="1:6" x14ac:dyDescent="0.25">
      <c r="E23" s="4"/>
      <c r="F23" s="4"/>
    </row>
    <row r="24" spans="1:6" x14ac:dyDescent="0.25">
      <c r="E24" s="4"/>
    </row>
    <row r="25" spans="1:6" x14ac:dyDescent="0.25">
      <c r="F25" s="4"/>
    </row>
    <row r="26" spans="1:6" x14ac:dyDescent="0.25">
      <c r="F26" s="4"/>
    </row>
    <row r="29" spans="1:6" x14ac:dyDescent="0.25">
      <c r="A29" s="8"/>
    </row>
    <row r="46" spans="6:6" x14ac:dyDescent="0.25">
      <c r="F46" s="7"/>
    </row>
  </sheetData>
  <mergeCells count="3">
    <mergeCell ref="A11:A18"/>
    <mergeCell ref="B9:D9"/>
    <mergeCell ref="A3:A9"/>
  </mergeCells>
  <phoneticPr fontId="8" type="noConversion"/>
  <pageMargins left="0.75000000000000011" right="0.75000000000000011" top="1" bottom="1" header="0.5" footer="0.5"/>
  <pageSetup scale="85" orientation="portrait" horizontalDpi="4294967292" verticalDpi="4294967292" r:id="rId1"/>
  <headerFooter>
    <oddFooter xml:space="preserve">&amp;L&amp;"Calibri,Regular"&amp;K0000001 USD = 68 INR </oddFooter>
  </headerFooter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Shalaila</dc:creator>
  <cp:lastModifiedBy>rajeev</cp:lastModifiedBy>
  <cp:lastPrinted>2016-01-25T07:15:47Z</cp:lastPrinted>
  <dcterms:created xsi:type="dcterms:W3CDTF">2016-01-25T05:58:12Z</dcterms:created>
  <dcterms:modified xsi:type="dcterms:W3CDTF">2016-01-26T17:30:45Z</dcterms:modified>
</cp:coreProperties>
</file>