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/>
  <mc:AlternateContent xmlns:mc="http://schemas.openxmlformats.org/markup-compatibility/2006">
    <mc:Choice Requires="x15">
      <x15ac:absPath xmlns:x15ac="http://schemas.microsoft.com/office/spreadsheetml/2010/11/ac" url="C:\Users\ninwate\Downloads\"/>
    </mc:Choice>
  </mc:AlternateContent>
  <bookViews>
    <workbookView xWindow="0" yWindow="0" windowWidth="20490" windowHeight="7230"/>
  </bookViews>
  <sheets>
    <sheet name="Budget " sheetId="1" r:id="rId1"/>
  </sheets>
  <calcPr calcId="171027"/>
</workbook>
</file>

<file path=xl/calcChain.xml><?xml version="1.0" encoding="utf-8"?>
<calcChain xmlns="http://schemas.openxmlformats.org/spreadsheetml/2006/main">
  <c r="F24" i="1" l="1"/>
  <c r="F25" i="1" s="1"/>
  <c r="F22" i="1"/>
  <c r="F21" i="1"/>
  <c r="F20" i="1"/>
  <c r="F19" i="1"/>
  <c r="F18" i="1"/>
  <c r="F17" i="1"/>
  <c r="F23" i="1" s="1"/>
  <c r="F14" i="1"/>
  <c r="F13" i="1"/>
  <c r="F12" i="1"/>
  <c r="F11" i="1"/>
  <c r="F10" i="1"/>
  <c r="F9" i="1"/>
  <c r="F8" i="1"/>
  <c r="F7" i="1"/>
  <c r="F6" i="1"/>
  <c r="F15" i="1" s="1"/>
  <c r="F26" i="1" l="1"/>
</calcChain>
</file>

<file path=xl/sharedStrings.xml><?xml version="1.0" encoding="utf-8"?>
<sst xmlns="http://schemas.openxmlformats.org/spreadsheetml/2006/main" count="64" uniqueCount="50">
  <si>
    <t>THE TIMBAKTU COLLECTIVE - CHILDREN RESOURCE CENTER (CRC)</t>
  </si>
  <si>
    <t>BUDGET FOR THE YEAR - 2017-18</t>
  </si>
  <si>
    <t>Sl No.</t>
  </si>
  <si>
    <t xml:space="preserve">Account Head </t>
  </si>
  <si>
    <t xml:space="preserve">Particulars </t>
  </si>
  <si>
    <t>Qty</t>
  </si>
  <si>
    <t>Rate</t>
  </si>
  <si>
    <t>Amount</t>
  </si>
  <si>
    <t>I</t>
  </si>
  <si>
    <t xml:space="preserve">PROGRAMME COSTS </t>
  </si>
  <si>
    <t>I.1</t>
  </si>
  <si>
    <t>Library - Purchase of books &amp; Materials</t>
  </si>
  <si>
    <t>Per Month</t>
  </si>
  <si>
    <t>I.2</t>
  </si>
  <si>
    <t>Science Lab  - Purchase of materials</t>
  </si>
  <si>
    <t>I.3</t>
  </si>
  <si>
    <t>Computer Maintenance</t>
  </si>
  <si>
    <t>Lumpsum</t>
  </si>
  <si>
    <t>I.4</t>
  </si>
  <si>
    <t>Arts and Craft / Skill Trainings Materials</t>
  </si>
  <si>
    <t>I.5</t>
  </si>
  <si>
    <t>Sports/Games  - Purchase of materials</t>
  </si>
  <si>
    <t>I.6</t>
  </si>
  <si>
    <t xml:space="preserve">Celebration of Special Days </t>
  </si>
  <si>
    <t>I.7</t>
  </si>
  <si>
    <t xml:space="preserve">Student Fellowships - (for 2 students) </t>
  </si>
  <si>
    <t>I.8</t>
  </si>
  <si>
    <t>Village level children centres - (33 centres)</t>
  </si>
  <si>
    <t>I.9</t>
  </si>
  <si>
    <t>Maintenance of Facilities</t>
  </si>
  <si>
    <t>Sub Total (1)</t>
  </si>
  <si>
    <t>II</t>
  </si>
  <si>
    <t>PROGRAMME FACILITATION AND COORDINATION</t>
  </si>
  <si>
    <t>II.1</t>
  </si>
  <si>
    <t>Salaries &amp; Wages -  Coordinator (Part)</t>
  </si>
  <si>
    <t>II.2</t>
  </si>
  <si>
    <t xml:space="preserve">Salaries &amp; Wages -  Centre In-charge </t>
  </si>
  <si>
    <t>II.3</t>
  </si>
  <si>
    <t>Salaries &amp; Wages - Librarian</t>
  </si>
  <si>
    <t>II.4</t>
  </si>
  <si>
    <t>Wages for  Caretaker</t>
  </si>
  <si>
    <t>II.5</t>
  </si>
  <si>
    <t>Programme Travel</t>
  </si>
  <si>
    <t>II.6</t>
  </si>
  <si>
    <t>Trainings &amp; Meetings</t>
  </si>
  <si>
    <t>Sub Total (2)</t>
  </si>
  <si>
    <t>III</t>
  </si>
  <si>
    <t>ADMINISTRATIVE COST
(6% of the total cost)</t>
  </si>
  <si>
    <t>Sub Total (3)</t>
  </si>
  <si>
    <t>GRAND TOTAL (1+2+3)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</si>
</sst>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 &quot;* #,##0.00&quot; &quot;;&quot; &quot;* \(#,##0.00\);&quot; &quot;* &quot;-&quot;??&quot; &quot;"/>
  </numFmts>
  <fonts count="3" x14ac:knownFonts="1">
    <font>
      <sz val="11"/>
      <color indexed="8"/>
      <name val="Calibri"/>
    </font>
    <font>
      <b/>
      <sz val="10"/>
      <color indexed="8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43">
    <xf numFmtId="0" fontId="0" fillId="0" borderId="0" xfId="0" applyFont="1" applyAlignment="1"/>
    <xf numFmtId="0" fontId="0" fillId="0" borderId="0" xfId="0" applyNumberFormat="1" applyFont="1" applyAlignment="1"/>
    <xf numFmtId="0" fontId="1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right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right" vertical="center"/>
    </xf>
    <xf numFmtId="49" fontId="1" fillId="4" borderId="8" xfId="0" applyNumberFormat="1" applyFont="1" applyFill="1" applyBorder="1" applyAlignment="1">
      <alignment horizontal="center" vertical="center"/>
    </xf>
    <xf numFmtId="49" fontId="1" fillId="4" borderId="8" xfId="0" applyNumberFormat="1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right" vertical="center"/>
    </xf>
    <xf numFmtId="164" fontId="1" fillId="4" borderId="8" xfId="0" applyNumberFormat="1" applyFont="1" applyFill="1" applyBorder="1" applyAlignment="1">
      <alignment vertical="center"/>
    </xf>
    <xf numFmtId="49" fontId="0" fillId="3" borderId="8" xfId="0" applyNumberFormat="1" applyFont="1" applyFill="1" applyBorder="1" applyAlignment="1">
      <alignment vertical="center"/>
    </xf>
    <xf numFmtId="49" fontId="2" fillId="3" borderId="8" xfId="0" applyNumberFormat="1" applyFont="1" applyFill="1" applyBorder="1" applyAlignment="1">
      <alignment horizontal="left" vertical="center" wrapText="1"/>
    </xf>
    <xf numFmtId="49" fontId="2" fillId="3" borderId="8" xfId="0" applyNumberFormat="1" applyFont="1" applyFill="1" applyBorder="1" applyAlignment="1">
      <alignment horizontal="left" vertical="center"/>
    </xf>
    <xf numFmtId="0" fontId="0" fillId="3" borderId="8" xfId="0" applyNumberFormat="1" applyFont="1" applyFill="1" applyBorder="1" applyAlignment="1">
      <alignment vertical="center"/>
    </xf>
    <xf numFmtId="164" fontId="2" fillId="3" borderId="8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 vertical="center"/>
    </xf>
    <xf numFmtId="164" fontId="1" fillId="2" borderId="8" xfId="0" applyNumberFormat="1" applyFont="1" applyFill="1" applyBorder="1" applyAlignment="1">
      <alignment horizontal="center" vertical="center"/>
    </xf>
    <xf numFmtId="49" fontId="1" fillId="4" borderId="8" xfId="0" applyNumberFormat="1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164" fontId="2" fillId="4" borderId="8" xfId="0" applyNumberFormat="1" applyFont="1" applyFill="1" applyBorder="1" applyAlignment="1">
      <alignment horizontal="center" vertical="center"/>
    </xf>
    <xf numFmtId="49" fontId="0" fillId="3" borderId="8" xfId="0" applyNumberFormat="1" applyFont="1" applyFill="1" applyBorder="1" applyAlignment="1">
      <alignment vertical="center" wrapText="1"/>
    </xf>
    <xf numFmtId="49" fontId="0" fillId="4" borderId="8" xfId="0" applyNumberFormat="1" applyFont="1" applyFill="1" applyBorder="1" applyAlignment="1">
      <alignment vertical="center"/>
    </xf>
    <xf numFmtId="0" fontId="0" fillId="4" borderId="8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right" vertical="center"/>
    </xf>
    <xf numFmtId="0" fontId="0" fillId="3" borderId="9" xfId="0" applyFont="1" applyFill="1" applyBorder="1" applyAlignment="1">
      <alignment vertical="center"/>
    </xf>
    <xf numFmtId="0" fontId="0" fillId="3" borderId="9" xfId="0" applyFont="1" applyFill="1" applyBorder="1" applyAlignment="1">
      <alignment vertical="center" wrapText="1"/>
    </xf>
    <xf numFmtId="164" fontId="2" fillId="3" borderId="9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2" fillId="5" borderId="8" xfId="0" applyNumberFormat="1" applyFont="1" applyFill="1" applyBorder="1" applyAlignment="1">
      <alignment horizontal="center" vertical="center"/>
    </xf>
    <xf numFmtId="164" fontId="1" fillId="5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2F2F2"/>
      <rgbColor rgb="FFAAAAAA"/>
      <rgbColor rgb="FFFFFFFF"/>
      <rgbColor rgb="FFEAF1DD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7"/>
  <sheetViews>
    <sheetView showGridLines="0" tabSelected="1" topLeftCell="A7" workbookViewId="0">
      <selection activeCell="B21" sqref="B21"/>
    </sheetView>
  </sheetViews>
  <sheetFormatPr defaultColWidth="8.85546875" defaultRowHeight="12.75" customHeight="1" x14ac:dyDescent="0.25"/>
  <cols>
    <col min="1" max="1" width="6.42578125" style="1" customWidth="1"/>
    <col min="2" max="2" width="36.42578125" style="1" customWidth="1"/>
    <col min="3" max="3" width="11.28515625" style="1" customWidth="1"/>
    <col min="4" max="4" width="4.42578125" style="1" customWidth="1"/>
    <col min="5" max="5" width="7.7109375" style="1" customWidth="1"/>
    <col min="6" max="6" width="14" style="1" customWidth="1"/>
    <col min="7" max="256" width="8.85546875" style="1" customWidth="1"/>
  </cols>
  <sheetData>
    <row r="1" spans="1:6" ht="13.7" customHeight="1" x14ac:dyDescent="0.25">
      <c r="A1" s="38" t="s">
        <v>0</v>
      </c>
      <c r="B1" s="39"/>
      <c r="C1" s="39"/>
      <c r="D1" s="39"/>
      <c r="E1" s="39"/>
      <c r="F1" s="40"/>
    </row>
    <row r="2" spans="1:6" ht="13.7" customHeight="1" x14ac:dyDescent="0.25">
      <c r="A2" s="35" t="s">
        <v>1</v>
      </c>
      <c r="B2" s="36"/>
      <c r="C2" s="36"/>
      <c r="D2" s="36"/>
      <c r="E2" s="36"/>
      <c r="F2" s="37"/>
    </row>
    <row r="3" spans="1:6" ht="13.7" customHeight="1" x14ac:dyDescent="0.25">
      <c r="A3" s="2"/>
      <c r="B3" s="3"/>
      <c r="C3" s="2"/>
      <c r="D3" s="2"/>
      <c r="E3" s="4"/>
      <c r="F3" s="2"/>
    </row>
    <row r="4" spans="1:6" ht="13.7" customHeight="1" x14ac:dyDescent="0.25">
      <c r="A4" s="5" t="s">
        <v>2</v>
      </c>
      <c r="B4" s="6" t="s">
        <v>3</v>
      </c>
      <c r="C4" s="5" t="s">
        <v>4</v>
      </c>
      <c r="D4" s="5" t="s">
        <v>5</v>
      </c>
      <c r="E4" s="7" t="s">
        <v>6</v>
      </c>
      <c r="F4" s="6" t="s">
        <v>7</v>
      </c>
    </row>
    <row r="5" spans="1:6" ht="13.7" customHeight="1" x14ac:dyDescent="0.25">
      <c r="A5" s="8" t="s">
        <v>8</v>
      </c>
      <c r="B5" s="9" t="s">
        <v>9</v>
      </c>
      <c r="C5" s="10"/>
      <c r="D5" s="11"/>
      <c r="E5" s="12"/>
      <c r="F5" s="13"/>
    </row>
    <row r="6" spans="1:6" ht="13.7" customHeight="1" x14ac:dyDescent="0.25">
      <c r="A6" s="14" t="s">
        <v>10</v>
      </c>
      <c r="B6" s="15" t="s">
        <v>11</v>
      </c>
      <c r="C6" s="16" t="s">
        <v>12</v>
      </c>
      <c r="D6" s="17">
        <v>12</v>
      </c>
      <c r="E6" s="17">
        <v>1000</v>
      </c>
      <c r="F6" s="18">
        <f t="shared" ref="F6:F14" si="0">D6*E6</f>
        <v>12000</v>
      </c>
    </row>
    <row r="7" spans="1:6" ht="13.7" customHeight="1" x14ac:dyDescent="0.25">
      <c r="A7" s="14" t="s">
        <v>13</v>
      </c>
      <c r="B7" s="15" t="s">
        <v>14</v>
      </c>
      <c r="C7" s="16" t="s">
        <v>12</v>
      </c>
      <c r="D7" s="17">
        <v>12</v>
      </c>
      <c r="E7" s="17">
        <v>1000</v>
      </c>
      <c r="F7" s="41">
        <f t="shared" si="0"/>
        <v>12000</v>
      </c>
    </row>
    <row r="8" spans="1:6" ht="13.7" customHeight="1" x14ac:dyDescent="0.25">
      <c r="A8" s="14" t="s">
        <v>15</v>
      </c>
      <c r="B8" s="15" t="s">
        <v>16</v>
      </c>
      <c r="C8" s="16" t="s">
        <v>17</v>
      </c>
      <c r="D8" s="17">
        <v>1</v>
      </c>
      <c r="E8" s="17">
        <v>10000</v>
      </c>
      <c r="F8" s="18">
        <f t="shared" si="0"/>
        <v>10000</v>
      </c>
    </row>
    <row r="9" spans="1:6" ht="13.7" customHeight="1" x14ac:dyDescent="0.25">
      <c r="A9" s="14" t="s">
        <v>18</v>
      </c>
      <c r="B9" s="15" t="s">
        <v>19</v>
      </c>
      <c r="C9" s="16" t="s">
        <v>12</v>
      </c>
      <c r="D9" s="17">
        <v>12</v>
      </c>
      <c r="E9" s="17">
        <v>2500</v>
      </c>
      <c r="F9" s="18">
        <f t="shared" si="0"/>
        <v>30000</v>
      </c>
    </row>
    <row r="10" spans="1:6" ht="13.7" customHeight="1" x14ac:dyDescent="0.25">
      <c r="A10" s="14" t="s">
        <v>20</v>
      </c>
      <c r="B10" s="15" t="s">
        <v>21</v>
      </c>
      <c r="C10" s="16" t="s">
        <v>17</v>
      </c>
      <c r="D10" s="17">
        <v>1</v>
      </c>
      <c r="E10" s="17">
        <v>10000</v>
      </c>
      <c r="F10" s="18">
        <f t="shared" si="0"/>
        <v>10000</v>
      </c>
    </row>
    <row r="11" spans="1:6" ht="13.7" customHeight="1" x14ac:dyDescent="0.25">
      <c r="A11" s="14" t="s">
        <v>22</v>
      </c>
      <c r="B11" s="15" t="s">
        <v>23</v>
      </c>
      <c r="C11" s="16" t="s">
        <v>17</v>
      </c>
      <c r="D11" s="17">
        <v>1</v>
      </c>
      <c r="E11" s="17">
        <v>75000</v>
      </c>
      <c r="F11" s="41">
        <f t="shared" si="0"/>
        <v>75000</v>
      </c>
    </row>
    <row r="12" spans="1:6" ht="13.7" customHeight="1" x14ac:dyDescent="0.25">
      <c r="A12" s="14" t="s">
        <v>24</v>
      </c>
      <c r="B12" s="15" t="s">
        <v>25</v>
      </c>
      <c r="C12" s="16" t="s">
        <v>12</v>
      </c>
      <c r="D12" s="17">
        <v>12</v>
      </c>
      <c r="E12" s="17">
        <v>3050</v>
      </c>
      <c r="F12" s="41">
        <f t="shared" si="0"/>
        <v>36600</v>
      </c>
    </row>
    <row r="13" spans="1:6" ht="16.5" customHeight="1" x14ac:dyDescent="0.25">
      <c r="A13" s="14" t="s">
        <v>26</v>
      </c>
      <c r="B13" s="15" t="s">
        <v>27</v>
      </c>
      <c r="C13" s="16" t="s">
        <v>12</v>
      </c>
      <c r="D13" s="17">
        <v>12</v>
      </c>
      <c r="E13" s="17">
        <v>11200</v>
      </c>
      <c r="F13" s="18">
        <f t="shared" si="0"/>
        <v>134400</v>
      </c>
    </row>
    <row r="14" spans="1:6" ht="13.7" customHeight="1" x14ac:dyDescent="0.25">
      <c r="A14" s="14" t="s">
        <v>28</v>
      </c>
      <c r="B14" s="15" t="s">
        <v>29</v>
      </c>
      <c r="C14" s="16" t="s">
        <v>12</v>
      </c>
      <c r="D14" s="17">
        <v>12</v>
      </c>
      <c r="E14" s="17">
        <v>2500</v>
      </c>
      <c r="F14" s="18">
        <f t="shared" si="0"/>
        <v>30000</v>
      </c>
    </row>
    <row r="15" spans="1:6" ht="13.7" customHeight="1" x14ac:dyDescent="0.25">
      <c r="A15" s="19"/>
      <c r="B15" s="6" t="s">
        <v>30</v>
      </c>
      <c r="C15" s="20"/>
      <c r="D15" s="19"/>
      <c r="E15" s="19"/>
      <c r="F15" s="42">
        <f>SUM(F6:F14)</f>
        <v>350000</v>
      </c>
    </row>
    <row r="16" spans="1:6" ht="25.5" customHeight="1" x14ac:dyDescent="0.25">
      <c r="A16" s="8" t="s">
        <v>31</v>
      </c>
      <c r="B16" s="22" t="s">
        <v>32</v>
      </c>
      <c r="C16" s="23"/>
      <c r="D16" s="24"/>
      <c r="E16" s="24"/>
      <c r="F16" s="25"/>
    </row>
    <row r="17" spans="1:6" ht="13.7" customHeight="1" x14ac:dyDescent="0.25">
      <c r="A17" s="14" t="s">
        <v>33</v>
      </c>
      <c r="B17" s="26" t="s">
        <v>34</v>
      </c>
      <c r="C17" s="14" t="s">
        <v>12</v>
      </c>
      <c r="D17" s="17">
        <v>12</v>
      </c>
      <c r="E17" s="17">
        <v>10000</v>
      </c>
      <c r="F17" s="18">
        <f t="shared" ref="F17:F22" si="1">D17*E17</f>
        <v>120000</v>
      </c>
    </row>
    <row r="18" spans="1:6" ht="13.7" customHeight="1" x14ac:dyDescent="0.25">
      <c r="A18" s="14" t="s">
        <v>35</v>
      </c>
      <c r="B18" s="26" t="s">
        <v>36</v>
      </c>
      <c r="C18" s="14" t="s">
        <v>12</v>
      </c>
      <c r="D18" s="17">
        <v>12</v>
      </c>
      <c r="E18" s="17">
        <v>12500</v>
      </c>
      <c r="F18" s="18">
        <f t="shared" si="1"/>
        <v>150000</v>
      </c>
    </row>
    <row r="19" spans="1:6" ht="13.7" customHeight="1" x14ac:dyDescent="0.25">
      <c r="A19" s="14" t="s">
        <v>37</v>
      </c>
      <c r="B19" s="15" t="s">
        <v>38</v>
      </c>
      <c r="C19" s="14" t="s">
        <v>12</v>
      </c>
      <c r="D19" s="17">
        <v>12</v>
      </c>
      <c r="E19" s="17">
        <v>10000</v>
      </c>
      <c r="F19" s="18">
        <f t="shared" si="1"/>
        <v>120000</v>
      </c>
    </row>
    <row r="20" spans="1:6" ht="13.7" customHeight="1" x14ac:dyDescent="0.25">
      <c r="A20" s="14" t="s">
        <v>39</v>
      </c>
      <c r="B20" s="26" t="s">
        <v>40</v>
      </c>
      <c r="C20" s="14" t="s">
        <v>12</v>
      </c>
      <c r="D20" s="17">
        <v>12</v>
      </c>
      <c r="E20" s="17">
        <v>6000</v>
      </c>
      <c r="F20" s="18">
        <f t="shared" si="1"/>
        <v>72000</v>
      </c>
    </row>
    <row r="21" spans="1:6" ht="13.7" customHeight="1" x14ac:dyDescent="0.25">
      <c r="A21" s="14" t="s">
        <v>41</v>
      </c>
      <c r="B21" s="15" t="s">
        <v>42</v>
      </c>
      <c r="C21" s="14" t="s">
        <v>12</v>
      </c>
      <c r="D21" s="17">
        <v>12</v>
      </c>
      <c r="E21" s="17">
        <v>5000</v>
      </c>
      <c r="F21" s="18">
        <f t="shared" si="1"/>
        <v>60000</v>
      </c>
    </row>
    <row r="22" spans="1:6" ht="13.7" customHeight="1" x14ac:dyDescent="0.25">
      <c r="A22" s="14" t="s">
        <v>43</v>
      </c>
      <c r="B22" s="15" t="s">
        <v>44</v>
      </c>
      <c r="C22" s="14" t="s">
        <v>12</v>
      </c>
      <c r="D22" s="17">
        <v>12</v>
      </c>
      <c r="E22" s="17">
        <v>2000</v>
      </c>
      <c r="F22" s="18">
        <f t="shared" si="1"/>
        <v>24000</v>
      </c>
    </row>
    <row r="23" spans="1:6" ht="13.7" customHeight="1" x14ac:dyDescent="0.25">
      <c r="A23" s="19"/>
      <c r="B23" s="6" t="s">
        <v>45</v>
      </c>
      <c r="C23" s="20"/>
      <c r="D23" s="19"/>
      <c r="E23" s="19"/>
      <c r="F23" s="21">
        <f>SUM(F17:F22)</f>
        <v>546000</v>
      </c>
    </row>
    <row r="24" spans="1:6" ht="25.5" customHeight="1" x14ac:dyDescent="0.25">
      <c r="A24" s="8" t="s">
        <v>46</v>
      </c>
      <c r="B24" s="9" t="s">
        <v>47</v>
      </c>
      <c r="C24" s="27" t="s">
        <v>12</v>
      </c>
      <c r="D24" s="28">
        <v>12</v>
      </c>
      <c r="E24" s="28">
        <v>5000</v>
      </c>
      <c r="F24" s="25">
        <f>D24*E24</f>
        <v>60000</v>
      </c>
    </row>
    <row r="25" spans="1:6" ht="13.7" customHeight="1" x14ac:dyDescent="0.25">
      <c r="A25" s="19"/>
      <c r="B25" s="6" t="s">
        <v>48</v>
      </c>
      <c r="C25" s="20"/>
      <c r="D25" s="19"/>
      <c r="E25" s="19"/>
      <c r="F25" s="21">
        <f>F24</f>
        <v>60000</v>
      </c>
    </row>
    <row r="26" spans="1:6" ht="13.5" customHeight="1" x14ac:dyDescent="0.25">
      <c r="A26" s="29"/>
      <c r="B26" s="6" t="s">
        <v>49</v>
      </c>
      <c r="C26" s="30"/>
      <c r="D26" s="29"/>
      <c r="E26" s="31"/>
      <c r="F26" s="21">
        <f>F25+F23+F15</f>
        <v>956000</v>
      </c>
    </row>
    <row r="27" spans="1:6" ht="13.5" customHeight="1" x14ac:dyDescent="0.25">
      <c r="A27" s="32"/>
      <c r="B27" s="33"/>
      <c r="C27" s="32"/>
      <c r="D27" s="32"/>
      <c r="E27" s="32"/>
      <c r="F27" s="34"/>
    </row>
  </sheetData>
  <mergeCells count="2">
    <mergeCell ref="A2:F2"/>
    <mergeCell ref="A1:F1"/>
  </mergeCells>
  <pageMargins left="0.75" right="0.75" top="0.75" bottom="0.75" header="0.31496099999999999" footer="0.31496099999999999"/>
  <pageSetup scale="58"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ninwate</cp:lastModifiedBy>
  <dcterms:modified xsi:type="dcterms:W3CDTF">2017-11-06T04:10:38Z</dcterms:modified>
</cp:coreProperties>
</file>