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urgesh\OneDrive\Desktop\"/>
    </mc:Choice>
  </mc:AlternateContent>
  <xr:revisionPtr revIDLastSave="0" documentId="13_ncr:1_{B0ED6685-8206-43C9-B58A-18BB19E154E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Sheet1!$A$1:$G$23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F21" i="1"/>
  <c r="F20" i="1"/>
  <c r="F22" i="1" s="1"/>
  <c r="F17" i="1"/>
  <c r="F16" i="1"/>
  <c r="F18" i="1" s="1"/>
  <c r="F13" i="1"/>
  <c r="F12" i="1"/>
  <c r="F11" i="1"/>
  <c r="F10" i="1"/>
  <c r="F9" i="1"/>
  <c r="F8" i="1"/>
  <c r="F14" i="1" s="1"/>
  <c r="F23" i="1" l="1"/>
</calcChain>
</file>

<file path=xl/sharedStrings.xml><?xml version="1.0" encoding="utf-8"?>
<sst xmlns="http://schemas.openxmlformats.org/spreadsheetml/2006/main" count="45" uniqueCount="44">
  <si>
    <t>Project Name</t>
  </si>
  <si>
    <t>Implementing Partner</t>
  </si>
  <si>
    <t>Jamghat - A Group of Street Children</t>
  </si>
  <si>
    <t>Knowledge Partner</t>
  </si>
  <si>
    <t xml:space="preserve">Total Budget </t>
  </si>
  <si>
    <t>Budget Code</t>
  </si>
  <si>
    <t>Activity Heads</t>
  </si>
  <si>
    <t>Unit</t>
  </si>
  <si>
    <t>Unit
Cost</t>
  </si>
  <si>
    <t>No of 
Times/ Months</t>
  </si>
  <si>
    <t>Total Amount</t>
  </si>
  <si>
    <t xml:space="preserve"> </t>
  </si>
  <si>
    <t>Total 1</t>
  </si>
  <si>
    <t>Total 2</t>
  </si>
  <si>
    <t xml:space="preserve"> Objective 3: Administrative Cost</t>
  </si>
  <si>
    <t>Total 3</t>
  </si>
  <si>
    <t>Sub Total 1+ 3</t>
  </si>
  <si>
    <t>Praangan Program - Aya Nagar</t>
  </si>
  <si>
    <t>1st October'2025 to 31st March'2026</t>
  </si>
  <si>
    <t>Human Resources (Salaries)</t>
  </si>
  <si>
    <t>Program Activities</t>
  </si>
  <si>
    <t>Jamghat's Headoffice (Part Cost)</t>
  </si>
  <si>
    <t xml:space="preserve">Internet Broadband </t>
  </si>
  <si>
    <t xml:space="preserve">Art Teacher </t>
  </si>
  <si>
    <t>Music Teacher</t>
  </si>
  <si>
    <t xml:space="preserve">Dance Teacher </t>
  </si>
  <si>
    <t>Tutor</t>
  </si>
  <si>
    <t>Program Manager (Part Cost)</t>
  </si>
  <si>
    <t xml:space="preserve">Educator </t>
  </si>
  <si>
    <t>Stationery Items</t>
  </si>
  <si>
    <t>Sports Items</t>
  </si>
  <si>
    <t>Remarks</t>
  </si>
  <si>
    <t>Art Teacher – Will teach art to children, helping them stay engaged.</t>
  </si>
  <si>
    <r>
      <t>Music Teacher</t>
    </r>
    <r>
      <rPr>
        <sz val="11"/>
        <color theme="1"/>
        <rFont val="Calibri"/>
        <family val="2"/>
        <scheme val="minor"/>
      </rPr>
      <t xml:space="preserve"> – Will engage children through music and teach them musical skills.</t>
    </r>
  </si>
  <si>
    <t>Dance Teacher – Will teach dance to children and engage those who show interest and talent in dancing.</t>
  </si>
  <si>
    <t>Tutor – Will support older children (Class 10th and 12th) with their syllabus and studies.</t>
  </si>
  <si>
    <t>Program Manager (Part Cost) – Manages the program; hence, partial salary support is required.</t>
  </si>
  <si>
    <t>Educator – Will provide basic education to children.</t>
  </si>
  <si>
    <r>
      <t>Stationery Items</t>
    </r>
    <r>
      <rPr>
        <sz val="11"/>
        <color theme="1"/>
        <rFont val="Calibri"/>
        <family val="2"/>
        <scheme val="minor"/>
      </rPr>
      <t xml:space="preserve"> – Required for children to participate in learning activities.</t>
    </r>
  </si>
  <si>
    <t>Sports Items – Required to encourage children to play sports and engage in recreational activities.</t>
  </si>
  <si>
    <r>
      <t>Jamghat’s Head Office (Part Cost)</t>
    </r>
    <r>
      <rPr>
        <sz val="11"/>
        <color theme="1"/>
        <rFont val="Calibri"/>
        <family val="2"/>
        <scheme val="minor"/>
      </rPr>
      <t xml:space="preserve"> – Partial rent support for the head office, where staff meetings and management discussions take place.</t>
    </r>
  </si>
  <si>
    <r>
      <t>Internet Broadband</t>
    </r>
    <r>
      <rPr>
        <sz val="11"/>
        <color theme="1"/>
        <rFont val="Calibri"/>
        <family val="2"/>
        <scheme val="minor"/>
      </rPr>
      <t xml:space="preserve"> – Monthly internet recharge required for official work.</t>
    </r>
  </si>
  <si>
    <t xml:space="preserve">Budget Period </t>
  </si>
  <si>
    <t>Asha For Education Berkeley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</si>
</sst>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_);_(* \(#,##0\);_(* &quot;-&quot;??_);_(@_)"/>
    <numFmt numFmtId="165" formatCode="_ * #,##0_ ;_ * \-#,##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6">
    <xf numFmtId="0" fontId="0" fillId="0" borderId="0" xfId="0"/>
    <xf numFmtId="164" fontId="2" fillId="0" borderId="6" xfId="1" applyNumberFormat="1" applyFont="1" applyFill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3" xfId="2" applyBorder="1" applyAlignment="1">
      <alignment horizontal="center" vertical="center"/>
    </xf>
    <xf numFmtId="0" fontId="2" fillId="0" borderId="0" xfId="2" applyAlignment="1">
      <alignment horizontal="left" vertical="center"/>
    </xf>
    <xf numFmtId="0" fontId="2" fillId="0" borderId="5" xfId="2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3" fontId="2" fillId="0" borderId="5" xfId="0" applyNumberFormat="1" applyFont="1" applyBorder="1" applyAlignment="1">
      <alignment vertical="center"/>
    </xf>
    <xf numFmtId="165" fontId="2" fillId="0" borderId="5" xfId="1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164" fontId="2" fillId="0" borderId="0" xfId="1" applyNumberFormat="1" applyFont="1" applyFill="1" applyAlignment="1">
      <alignment vertical="center"/>
    </xf>
    <xf numFmtId="0" fontId="2" fillId="0" borderId="6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vertical="center" wrapText="1"/>
    </xf>
    <xf numFmtId="0" fontId="2" fillId="0" borderId="15" xfId="0" applyFont="1" applyBorder="1" applyAlignment="1">
      <alignment vertical="center"/>
    </xf>
    <xf numFmtId="3" fontId="2" fillId="0" borderId="15" xfId="0" applyNumberFormat="1" applyFont="1" applyBorder="1" applyAlignment="1">
      <alignment vertical="center"/>
    </xf>
    <xf numFmtId="165" fontId="2" fillId="0" borderId="15" xfId="1" applyNumberFormat="1" applyFont="1" applyFill="1" applyBorder="1" applyAlignment="1">
      <alignment vertical="center"/>
    </xf>
    <xf numFmtId="0" fontId="2" fillId="0" borderId="16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/>
    </xf>
    <xf numFmtId="0" fontId="3" fillId="3" borderId="10" xfId="0" applyFont="1" applyFill="1" applyBorder="1" applyAlignment="1">
      <alignment horizontal="center" vertical="center"/>
    </xf>
    <xf numFmtId="165" fontId="3" fillId="3" borderId="5" xfId="1" applyNumberFormat="1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3" fillId="4" borderId="4" xfId="0" applyFont="1" applyFill="1" applyBorder="1" applyAlignment="1">
      <alignment horizontal="center" vertical="center"/>
    </xf>
    <xf numFmtId="165" fontId="3" fillId="4" borderId="5" xfId="1" applyNumberFormat="1" applyFont="1" applyFill="1" applyBorder="1" applyAlignment="1">
      <alignment vertical="center"/>
    </xf>
    <xf numFmtId="0" fontId="2" fillId="4" borderId="6" xfId="0" applyFont="1" applyFill="1" applyBorder="1" applyAlignment="1">
      <alignment vertical="center"/>
    </xf>
    <xf numFmtId="0" fontId="3" fillId="5" borderId="4" xfId="0" applyFont="1" applyFill="1" applyBorder="1" applyAlignment="1">
      <alignment horizontal="center" vertical="center"/>
    </xf>
    <xf numFmtId="165" fontId="3" fillId="5" borderId="18" xfId="1" applyNumberFormat="1" applyFont="1" applyFill="1" applyBorder="1" applyAlignment="1">
      <alignment vertical="center"/>
    </xf>
    <xf numFmtId="0" fontId="2" fillId="5" borderId="19" xfId="0" applyFont="1" applyFill="1" applyBorder="1" applyAlignment="1">
      <alignment vertical="center"/>
    </xf>
    <xf numFmtId="0" fontId="2" fillId="6" borderId="9" xfId="0" applyFont="1" applyFill="1" applyBorder="1" applyAlignment="1">
      <alignment vertical="center"/>
    </xf>
    <xf numFmtId="165" fontId="4" fillId="6" borderId="8" xfId="1" applyNumberFormat="1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 wrapText="1"/>
    </xf>
    <xf numFmtId="164" fontId="3" fillId="2" borderId="8" xfId="1" applyNumberFormat="1" applyFont="1" applyFill="1" applyBorder="1" applyAlignment="1">
      <alignment horizontal="center" vertical="center" wrapText="1"/>
    </xf>
    <xf numFmtId="0" fontId="3" fillId="0" borderId="14" xfId="2" applyFont="1" applyBorder="1" applyAlignment="1">
      <alignment horizontal="left" vertical="center" wrapText="1"/>
    </xf>
    <xf numFmtId="0" fontId="3" fillId="0" borderId="4" xfId="2" applyFont="1" applyBorder="1" applyAlignment="1">
      <alignment horizontal="left" vertical="center" wrapText="1"/>
    </xf>
    <xf numFmtId="0" fontId="3" fillId="0" borderId="4" xfId="2" applyFont="1" applyBorder="1" applyAlignment="1">
      <alignment vertical="center" wrapText="1"/>
    </xf>
    <xf numFmtId="0" fontId="3" fillId="0" borderId="17" xfId="2" applyFont="1" applyBorder="1" applyAlignment="1">
      <alignment vertical="center" wrapText="1"/>
    </xf>
    <xf numFmtId="0" fontId="2" fillId="0" borderId="20" xfId="2" applyBorder="1" applyAlignment="1">
      <alignment horizontal="center" vertical="center"/>
    </xf>
    <xf numFmtId="0" fontId="2" fillId="0" borderId="13" xfId="2" applyBorder="1" applyAlignment="1">
      <alignment horizontal="left" vertical="center"/>
    </xf>
    <xf numFmtId="0" fontId="2" fillId="0" borderId="21" xfId="2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2" fillId="0" borderId="15" xfId="2" applyBorder="1" applyAlignment="1">
      <alignment horizontal="left" vertical="center"/>
    </xf>
    <xf numFmtId="0" fontId="2" fillId="0" borderId="16" xfId="2" applyBorder="1" applyAlignment="1">
      <alignment horizontal="left" vertical="center"/>
    </xf>
    <xf numFmtId="0" fontId="2" fillId="0" borderId="5" xfId="2" applyBorder="1" applyAlignment="1">
      <alignment horizontal="left" vertical="center"/>
    </xf>
    <xf numFmtId="0" fontId="2" fillId="0" borderId="6" xfId="2" applyBorder="1" applyAlignment="1">
      <alignment horizontal="left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left" vertical="center" wrapText="1"/>
    </xf>
    <xf numFmtId="0" fontId="3" fillId="5" borderId="6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1" fontId="3" fillId="0" borderId="5" xfId="1" applyNumberFormat="1" applyFont="1" applyFill="1" applyBorder="1" applyAlignment="1">
      <alignment horizontal="left" vertical="center"/>
    </xf>
    <xf numFmtId="1" fontId="3" fillId="0" borderId="6" xfId="1" applyNumberFormat="1" applyFont="1" applyFill="1" applyBorder="1" applyAlignment="1">
      <alignment horizontal="left" vertical="center"/>
    </xf>
    <xf numFmtId="1" fontId="3" fillId="0" borderId="18" xfId="1" applyNumberFormat="1" applyFont="1" applyFill="1" applyBorder="1" applyAlignment="1">
      <alignment horizontal="left" vertical="center"/>
    </xf>
    <xf numFmtId="1" fontId="3" fillId="0" borderId="19" xfId="1" applyNumberFormat="1" applyFont="1" applyFill="1" applyBorder="1" applyAlignment="1">
      <alignment horizontal="left" vertical="center"/>
    </xf>
  </cellXfs>
  <cellStyles count="3">
    <cellStyle name="Comma" xfId="1" builtinId="3"/>
    <cellStyle name="Normal" xfId="0" builtinId="0"/>
    <cellStyle name="Normal 2" xfId="2" xr:uid="{8182E0CA-7823-4061-A5EE-A190EF76CA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zoomScaleNormal="100" workbookViewId="0">
      <selection activeCell="G4" sqref="G4"/>
    </sheetView>
  </sheetViews>
  <sheetFormatPr defaultColWidth="8.88671875" defaultRowHeight="13.2" x14ac:dyDescent="0.3"/>
  <cols>
    <col min="1" max="1" width="7.44140625" style="11" bestFit="1" customWidth="1"/>
    <col min="2" max="2" width="37.44140625" style="3" bestFit="1" customWidth="1"/>
    <col min="3" max="3" width="6" style="3" customWidth="1"/>
    <col min="4" max="4" width="7.88671875" style="3" bestFit="1" customWidth="1"/>
    <col min="5" max="5" width="9.5546875" style="3" customWidth="1"/>
    <col min="6" max="6" width="13.33203125" style="12" bestFit="1" customWidth="1"/>
    <col min="7" max="7" width="49.5546875" style="3" customWidth="1"/>
    <col min="8" max="8" width="11.6640625" style="3" bestFit="1" customWidth="1"/>
    <col min="9" max="16384" width="8.88671875" style="3"/>
  </cols>
  <sheetData>
    <row r="1" spans="1:11" s="5" customFormat="1" x14ac:dyDescent="0.3">
      <c r="A1" s="39"/>
      <c r="B1" s="35" t="s">
        <v>0</v>
      </c>
      <c r="C1" s="45" t="s">
        <v>17</v>
      </c>
      <c r="D1" s="45"/>
      <c r="E1" s="45"/>
      <c r="F1" s="46"/>
      <c r="G1" s="40"/>
    </row>
    <row r="2" spans="1:11" s="5" customFormat="1" x14ac:dyDescent="0.3">
      <c r="A2" s="4"/>
      <c r="B2" s="36" t="s">
        <v>1</v>
      </c>
      <c r="C2" s="6" t="s">
        <v>2</v>
      </c>
      <c r="D2" s="6"/>
      <c r="E2" s="6"/>
      <c r="F2" s="1"/>
      <c r="G2" s="41"/>
    </row>
    <row r="3" spans="1:11" s="5" customFormat="1" x14ac:dyDescent="0.3">
      <c r="A3" s="4"/>
      <c r="B3" s="37" t="s">
        <v>3</v>
      </c>
      <c r="C3" s="47" t="s">
        <v>43</v>
      </c>
      <c r="D3" s="47"/>
      <c r="E3" s="47"/>
      <c r="F3" s="48"/>
      <c r="G3" s="41"/>
    </row>
    <row r="4" spans="1:11" s="5" customFormat="1" x14ac:dyDescent="0.3">
      <c r="A4" s="4"/>
      <c r="B4" s="37" t="s">
        <v>42</v>
      </c>
      <c r="C4" s="62" t="s">
        <v>18</v>
      </c>
      <c r="D4" s="62"/>
      <c r="E4" s="62"/>
      <c r="F4" s="63"/>
      <c r="G4" s="41"/>
    </row>
    <row r="5" spans="1:11" s="5" customFormat="1" ht="13.8" thickBot="1" x14ac:dyDescent="0.35">
      <c r="A5" s="4"/>
      <c r="B5" s="38" t="s">
        <v>4</v>
      </c>
      <c r="C5" s="64">
        <f>F23</f>
        <v>665200</v>
      </c>
      <c r="D5" s="64"/>
      <c r="E5" s="64"/>
      <c r="F5" s="65"/>
      <c r="G5" s="41"/>
    </row>
    <row r="6" spans="1:11" ht="40.200000000000003" thickBot="1" x14ac:dyDescent="0.35">
      <c r="A6" s="20" t="s">
        <v>5</v>
      </c>
      <c r="B6" s="33" t="s">
        <v>6</v>
      </c>
      <c r="C6" s="33" t="s">
        <v>7</v>
      </c>
      <c r="D6" s="33" t="s">
        <v>8</v>
      </c>
      <c r="E6" s="33" t="s">
        <v>9</v>
      </c>
      <c r="F6" s="34" t="s">
        <v>10</v>
      </c>
      <c r="G6" s="21" t="s">
        <v>31</v>
      </c>
    </row>
    <row r="7" spans="1:11" ht="13.8" thickBot="1" x14ac:dyDescent="0.35">
      <c r="A7" s="22">
        <v>1</v>
      </c>
      <c r="B7" s="55" t="s">
        <v>19</v>
      </c>
      <c r="C7" s="56"/>
      <c r="D7" s="56"/>
      <c r="E7" s="56"/>
      <c r="F7" s="56"/>
      <c r="G7" s="57"/>
    </row>
    <row r="8" spans="1:11" ht="30.6" customHeight="1" x14ac:dyDescent="0.3">
      <c r="A8" s="14">
        <v>1.01</v>
      </c>
      <c r="B8" s="15" t="s">
        <v>23</v>
      </c>
      <c r="C8" s="16">
        <v>1</v>
      </c>
      <c r="D8" s="17">
        <v>15000</v>
      </c>
      <c r="E8" s="16">
        <v>6</v>
      </c>
      <c r="F8" s="18">
        <f>C8*D8*E8</f>
        <v>90000</v>
      </c>
      <c r="G8" s="19" t="s">
        <v>32</v>
      </c>
      <c r="I8" s="42"/>
    </row>
    <row r="9" spans="1:11" ht="28.8" x14ac:dyDescent="0.3">
      <c r="A9" s="7">
        <v>1.02</v>
      </c>
      <c r="B9" s="2" t="s">
        <v>24</v>
      </c>
      <c r="C9" s="8">
        <v>1</v>
      </c>
      <c r="D9" s="9">
        <v>15000</v>
      </c>
      <c r="E9" s="8">
        <v>6</v>
      </c>
      <c r="F9" s="10">
        <f t="shared" ref="F9:F13" si="0">C9*D9*E9</f>
        <v>90000</v>
      </c>
      <c r="G9" s="13" t="s">
        <v>33</v>
      </c>
    </row>
    <row r="10" spans="1:11" ht="26.4" x14ac:dyDescent="0.3">
      <c r="A10" s="7">
        <v>1.03</v>
      </c>
      <c r="B10" s="2" t="s">
        <v>25</v>
      </c>
      <c r="C10" s="8">
        <v>1</v>
      </c>
      <c r="D10" s="9">
        <v>15000</v>
      </c>
      <c r="E10" s="8">
        <v>6</v>
      </c>
      <c r="F10" s="10">
        <f t="shared" si="0"/>
        <v>90000</v>
      </c>
      <c r="G10" s="13" t="s">
        <v>34</v>
      </c>
      <c r="K10" s="3" t="s">
        <v>11</v>
      </c>
    </row>
    <row r="11" spans="1:11" ht="26.4" x14ac:dyDescent="0.3">
      <c r="A11" s="7">
        <v>1.04</v>
      </c>
      <c r="B11" s="2" t="s">
        <v>26</v>
      </c>
      <c r="C11" s="8">
        <v>1</v>
      </c>
      <c r="D11" s="9">
        <v>12000</v>
      </c>
      <c r="E11" s="8">
        <v>6</v>
      </c>
      <c r="F11" s="10">
        <f t="shared" si="0"/>
        <v>72000</v>
      </c>
      <c r="G11" s="13" t="s">
        <v>35</v>
      </c>
    </row>
    <row r="12" spans="1:11" ht="26.4" x14ac:dyDescent="0.3">
      <c r="A12" s="7">
        <v>1.05</v>
      </c>
      <c r="B12" s="2" t="s">
        <v>27</v>
      </c>
      <c r="C12" s="8">
        <v>1</v>
      </c>
      <c r="D12" s="9">
        <v>15000</v>
      </c>
      <c r="E12" s="8">
        <v>6</v>
      </c>
      <c r="F12" s="10">
        <f t="shared" si="0"/>
        <v>90000</v>
      </c>
      <c r="G12" s="13" t="s">
        <v>36</v>
      </c>
    </row>
    <row r="13" spans="1:11" x14ac:dyDescent="0.3">
      <c r="A13" s="7">
        <v>1.06</v>
      </c>
      <c r="B13" s="2" t="s">
        <v>28</v>
      </c>
      <c r="C13" s="8">
        <v>1</v>
      </c>
      <c r="D13" s="9">
        <v>21000</v>
      </c>
      <c r="E13" s="8">
        <v>6</v>
      </c>
      <c r="F13" s="10">
        <f t="shared" si="0"/>
        <v>126000</v>
      </c>
      <c r="G13" s="13" t="s">
        <v>37</v>
      </c>
    </row>
    <row r="14" spans="1:11" x14ac:dyDescent="0.3">
      <c r="A14" s="49" t="s">
        <v>12</v>
      </c>
      <c r="B14" s="50"/>
      <c r="C14" s="50"/>
      <c r="D14" s="50"/>
      <c r="E14" s="50"/>
      <c r="F14" s="23">
        <f>SUM(F8:F13)</f>
        <v>558000</v>
      </c>
      <c r="G14" s="24"/>
    </row>
    <row r="15" spans="1:11" x14ac:dyDescent="0.3">
      <c r="A15" s="25">
        <v>2</v>
      </c>
      <c r="B15" s="53" t="s">
        <v>20</v>
      </c>
      <c r="C15" s="53"/>
      <c r="D15" s="53"/>
      <c r="E15" s="53"/>
      <c r="F15" s="53"/>
      <c r="G15" s="54"/>
    </row>
    <row r="16" spans="1:11" ht="28.8" x14ac:dyDescent="0.3">
      <c r="A16" s="7">
        <v>2.0099999999999998</v>
      </c>
      <c r="B16" s="2" t="s">
        <v>29</v>
      </c>
      <c r="C16" s="8">
        <v>50</v>
      </c>
      <c r="D16" s="9">
        <v>100</v>
      </c>
      <c r="E16" s="8">
        <v>6</v>
      </c>
      <c r="F16" s="10">
        <f t="shared" ref="F16:F17" si="1">C16*D16*E16</f>
        <v>30000</v>
      </c>
      <c r="G16" s="13" t="s">
        <v>38</v>
      </c>
      <c r="H16" s="3" t="s">
        <v>11</v>
      </c>
    </row>
    <row r="17" spans="1:7" ht="26.4" x14ac:dyDescent="0.3">
      <c r="A17" s="7">
        <v>2.02</v>
      </c>
      <c r="B17" s="2" t="s">
        <v>30</v>
      </c>
      <c r="C17" s="8">
        <v>1</v>
      </c>
      <c r="D17" s="9">
        <v>10000</v>
      </c>
      <c r="E17" s="8">
        <v>1</v>
      </c>
      <c r="F17" s="10">
        <f t="shared" si="1"/>
        <v>10000</v>
      </c>
      <c r="G17" s="13" t="s">
        <v>39</v>
      </c>
    </row>
    <row r="18" spans="1:7" x14ac:dyDescent="0.3">
      <c r="A18" s="58" t="s">
        <v>13</v>
      </c>
      <c r="B18" s="59"/>
      <c r="C18" s="59"/>
      <c r="D18" s="59"/>
      <c r="E18" s="59"/>
      <c r="F18" s="26">
        <f>SUM(F16:F17)</f>
        <v>40000</v>
      </c>
      <c r="G18" s="27"/>
    </row>
    <row r="19" spans="1:7" x14ac:dyDescent="0.3">
      <c r="A19" s="28">
        <v>3</v>
      </c>
      <c r="B19" s="51" t="s">
        <v>14</v>
      </c>
      <c r="C19" s="51"/>
      <c r="D19" s="51"/>
      <c r="E19" s="51"/>
      <c r="F19" s="51"/>
      <c r="G19" s="52"/>
    </row>
    <row r="20" spans="1:7" ht="43.2" x14ac:dyDescent="0.3">
      <c r="A20" s="7">
        <v>3.1</v>
      </c>
      <c r="B20" s="2" t="s">
        <v>21</v>
      </c>
      <c r="C20" s="8">
        <v>1</v>
      </c>
      <c r="D20" s="9">
        <v>10000</v>
      </c>
      <c r="E20" s="8">
        <v>6</v>
      </c>
      <c r="F20" s="10">
        <f t="shared" ref="F20:F21" si="2">C20*D20*E20</f>
        <v>60000</v>
      </c>
      <c r="G20" s="13" t="s">
        <v>40</v>
      </c>
    </row>
    <row r="21" spans="1:7" ht="28.8" x14ac:dyDescent="0.3">
      <c r="A21" s="7">
        <v>3.02</v>
      </c>
      <c r="B21" s="2" t="s">
        <v>22</v>
      </c>
      <c r="C21" s="8">
        <v>1</v>
      </c>
      <c r="D21" s="9">
        <v>1200</v>
      </c>
      <c r="E21" s="8">
        <v>6</v>
      </c>
      <c r="F21" s="10">
        <f t="shared" si="2"/>
        <v>7200</v>
      </c>
      <c r="G21" s="13" t="s">
        <v>41</v>
      </c>
    </row>
    <row r="22" spans="1:7" ht="13.8" thickBot="1" x14ac:dyDescent="0.35">
      <c r="A22" s="60" t="s">
        <v>15</v>
      </c>
      <c r="B22" s="61"/>
      <c r="C22" s="61"/>
      <c r="D22" s="61"/>
      <c r="E22" s="61"/>
      <c r="F22" s="29">
        <f>SUM(F20:F21)</f>
        <v>67200</v>
      </c>
      <c r="G22" s="30"/>
    </row>
    <row r="23" spans="1:7" ht="23.4" customHeight="1" thickBot="1" x14ac:dyDescent="0.35">
      <c r="A23" s="43" t="s">
        <v>16</v>
      </c>
      <c r="B23" s="44"/>
      <c r="C23" s="44"/>
      <c r="D23" s="44"/>
      <c r="E23" s="44"/>
      <c r="F23" s="32">
        <f>F22+F18+F14</f>
        <v>665200</v>
      </c>
      <c r="G23" s="31"/>
    </row>
  </sheetData>
  <mergeCells count="11">
    <mergeCell ref="A23:E23"/>
    <mergeCell ref="C1:F1"/>
    <mergeCell ref="C3:F3"/>
    <mergeCell ref="C4:F4"/>
    <mergeCell ref="A14:E14"/>
    <mergeCell ref="C5:F5"/>
    <mergeCell ref="B19:G19"/>
    <mergeCell ref="B15:G15"/>
    <mergeCell ref="B7:G7"/>
    <mergeCell ref="A18:E18"/>
    <mergeCell ref="A22:E22"/>
  </mergeCells>
  <pageMargins left="0.7" right="0.7" top="0.75" bottom="0.75" header="0.3" footer="0.3"/>
  <pageSetup paperSize="9" scale="99" orientation="landscape" verticalDpi="0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Durgesh</dc:creator>
  <cp:lastModifiedBy>Durgesh Jamghat</cp:lastModifiedBy>
  <cp:lastPrinted>2025-09-15T10:01:14Z</cp:lastPrinted>
  <dcterms:created xsi:type="dcterms:W3CDTF">2015-06-05T18:17:20Z</dcterms:created>
  <dcterms:modified xsi:type="dcterms:W3CDTF">2025-09-15T10:19:03Z</dcterms:modified>
</cp:coreProperties>
</file>