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440"/>
  </bookViews>
  <sheets>
    <sheet name="2018_2019_budget_abhinav" sheetId="3" r:id="rId1"/>
  </sheets>
  <calcPr calcId="152511"/>
</workbook>
</file>

<file path=xl/calcChain.xml><?xml version="1.0" encoding="utf-8"?>
<calcChain xmlns="http://schemas.openxmlformats.org/spreadsheetml/2006/main">
  <c r="E12" i="3" l="1"/>
  <c r="E6" i="3" l="1"/>
  <c r="E9" i="3"/>
  <c r="E8" i="3"/>
  <c r="E7" i="3"/>
  <c r="E5" i="3"/>
  <c r="E10" i="3" l="1"/>
  <c r="E17" i="3" l="1"/>
  <c r="F17" i="3" s="1"/>
</calcChain>
</file>

<file path=xl/sharedStrings.xml><?xml version="1.0" encoding="utf-8"?>
<sst xmlns="http://schemas.openxmlformats.org/spreadsheetml/2006/main" count="19" uniqueCount="19">
  <si>
    <t xml:space="preserve">i) Staff salaries </t>
  </si>
  <si>
    <t>ii) Miscellaneous</t>
  </si>
  <si>
    <t>A. Expenses</t>
  </si>
  <si>
    <t>(for 10 months)</t>
  </si>
  <si>
    <t xml:space="preserve">B. Fundraising through Fees </t>
  </si>
  <si>
    <t>Per month (Rs.)</t>
  </si>
  <si>
    <t>Per Year (Rs.)</t>
  </si>
  <si>
    <t xml:space="preserve">10 students taught for free. For these kids' parents are from slum area vijaynagar,some have single parents) </t>
  </si>
  <si>
    <t>Notes</t>
  </si>
  <si>
    <t>Total Expenses (i+ii)</t>
  </si>
  <si>
    <t>(for year 2018-2019)</t>
  </si>
  <si>
    <t>C. Request from Asha (A-B)</t>
  </si>
  <si>
    <t>(for around 55 kids, (10 stundents free) the fees is about Rs. 300 per month for rest of the students</t>
  </si>
  <si>
    <t>(Rs.)</t>
  </si>
  <si>
    <t>One helper Rs. 3000</t>
  </si>
  <si>
    <t>One Co-ordinator (Rs. 6800 per month)</t>
  </si>
  <si>
    <t>HeadMaster</t>
  </si>
  <si>
    <t>Three Teachers (Rs. 6800 per person per month)</t>
  </si>
  <si>
    <t>Expenses towards gathering, 26 Jan/15 August, school trip, health checkup, parents meeting expenses, advirtisements)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</si>
</sst>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0" fillId="3" borderId="3" xfId="0" applyFill="1" applyBorder="1"/>
    <xf numFmtId="0" fontId="3" fillId="3" borderId="4" xfId="0" applyFont="1" applyFill="1" applyBorder="1"/>
    <xf numFmtId="0" fontId="0" fillId="3" borderId="5" xfId="0" applyFill="1" applyBorder="1"/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0" fillId="3" borderId="8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/>
    <xf numFmtId="0" fontId="1" fillId="4" borderId="3" xfId="0" applyFont="1" applyFill="1" applyBorder="1" applyAlignment="1">
      <alignment horizontal="center"/>
    </xf>
    <xf numFmtId="0" fontId="0" fillId="4" borderId="6" xfId="0" applyFill="1" applyBorder="1"/>
    <xf numFmtId="0" fontId="0" fillId="4" borderId="8" xfId="0" applyFill="1" applyBorder="1"/>
    <xf numFmtId="0" fontId="0" fillId="4" borderId="5" xfId="0" applyFill="1" applyBorder="1" applyAlignment="1">
      <alignment horizontal="center" wrapText="1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8" xfId="0" applyFill="1" applyBorder="1"/>
    <xf numFmtId="0" fontId="2" fillId="5" borderId="1" xfId="0" applyFont="1" applyFill="1" applyBorder="1" applyAlignment="1">
      <alignment horizontal="center"/>
    </xf>
    <xf numFmtId="6" fontId="1" fillId="5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43" fontId="0" fillId="0" borderId="0" xfId="1" applyFont="1"/>
    <xf numFmtId="43" fontId="1" fillId="2" borderId="2" xfId="1" applyFont="1" applyFill="1" applyBorder="1" applyAlignment="1">
      <alignment horizontal="center"/>
    </xf>
    <xf numFmtId="43" fontId="0" fillId="3" borderId="2" xfId="1" applyFont="1" applyFill="1" applyBorder="1"/>
    <xf numFmtId="43" fontId="0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 vertical="center"/>
    </xf>
    <xf numFmtId="43" fontId="0" fillId="3" borderId="7" xfId="1" applyFont="1" applyFill="1" applyBorder="1"/>
    <xf numFmtId="43" fontId="0" fillId="0" borderId="0" xfId="1" applyFont="1" applyBorder="1"/>
    <xf numFmtId="43" fontId="0" fillId="4" borderId="0" xfId="1" applyFont="1" applyFill="1" applyBorder="1"/>
    <xf numFmtId="43" fontId="0" fillId="4" borderId="7" xfId="1" applyFont="1" applyFill="1" applyBorder="1"/>
    <xf numFmtId="43" fontId="1" fillId="5" borderId="2" xfId="1" applyFont="1" applyFill="1" applyBorder="1"/>
    <xf numFmtId="43" fontId="1" fillId="5" borderId="7" xfId="1" applyFont="1" applyFill="1" applyBorder="1"/>
    <xf numFmtId="43" fontId="0" fillId="0" borderId="0" xfId="1" applyFont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0" fillId="3" borderId="2" xfId="1" applyFont="1" applyFill="1" applyBorder="1" applyAlignment="1">
      <alignment horizontal="center" vertical="center"/>
    </xf>
    <xf numFmtId="43" fontId="1" fillId="3" borderId="7" xfId="1" applyFont="1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4" borderId="2" xfId="1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horizontal="center" vertical="center"/>
    </xf>
    <xf numFmtId="43" fontId="0" fillId="4" borderId="7" xfId="1" applyFont="1" applyFill="1" applyBorder="1" applyAlignment="1">
      <alignment horizontal="center" vertical="center"/>
    </xf>
    <xf numFmtId="43" fontId="1" fillId="5" borderId="2" xfId="1" applyFont="1" applyFill="1" applyBorder="1" applyAlignment="1">
      <alignment horizontal="center" vertical="center"/>
    </xf>
    <xf numFmtId="43" fontId="1" fillId="5" borderId="7" xfId="1" applyFont="1" applyFill="1" applyBorder="1" applyAlignment="1">
      <alignment horizontal="center" vertical="center"/>
    </xf>
    <xf numFmtId="0" fontId="0" fillId="3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Normal="100" workbookViewId="0">
      <selection activeCell="G7" sqref="G7"/>
    </sheetView>
  </sheetViews>
  <sheetFormatPr defaultRowHeight="15" x14ac:dyDescent="0.25"/>
  <cols>
    <col min="1" max="1" width="6" customWidth="1"/>
    <col min="2" max="2" width="45.140625" customWidth="1"/>
    <col min="3" max="4" width="16.5703125" style="28" customWidth="1"/>
    <col min="5" max="6" width="15.140625" style="39" customWidth="1"/>
    <col min="7" max="7" width="37.140625" customWidth="1"/>
    <col min="8" max="8" width="13.7109375" bestFit="1" customWidth="1"/>
  </cols>
  <sheetData>
    <row r="1" spans="2:9" ht="8.4499999999999993" customHeight="1" thickBot="1" x14ac:dyDescent="0.3"/>
    <row r="2" spans="2:9" ht="15.75" thickBot="1" x14ac:dyDescent="0.3">
      <c r="B2" s="19"/>
      <c r="C2" s="29" t="s">
        <v>5</v>
      </c>
      <c r="D2" s="29"/>
      <c r="E2" s="40" t="s">
        <v>6</v>
      </c>
      <c r="F2" s="40"/>
      <c r="G2" s="4" t="s">
        <v>8</v>
      </c>
    </row>
    <row r="3" spans="2:9" x14ac:dyDescent="0.25">
      <c r="B3" s="20" t="s">
        <v>2</v>
      </c>
      <c r="C3" s="30"/>
      <c r="D3" s="30"/>
      <c r="E3" s="41"/>
      <c r="F3" s="41"/>
      <c r="G3" s="5"/>
    </row>
    <row r="4" spans="2:9" x14ac:dyDescent="0.25">
      <c r="B4" s="6" t="s">
        <v>0</v>
      </c>
      <c r="C4" s="31"/>
      <c r="D4" s="31"/>
      <c r="E4" s="32"/>
      <c r="F4" s="32"/>
      <c r="G4" s="7"/>
    </row>
    <row r="5" spans="2:9" x14ac:dyDescent="0.25">
      <c r="B5" s="8" t="s">
        <v>17</v>
      </c>
      <c r="C5" s="31">
        <v>6800</v>
      </c>
      <c r="D5" s="31">
        <v>3</v>
      </c>
      <c r="E5" s="32">
        <f>C5*D5*12</f>
        <v>244800</v>
      </c>
      <c r="F5" s="32"/>
      <c r="G5" s="7"/>
    </row>
    <row r="6" spans="2:9" x14ac:dyDescent="0.25">
      <c r="B6" s="8" t="s">
        <v>16</v>
      </c>
      <c r="C6" s="31">
        <v>6800</v>
      </c>
      <c r="D6" s="31">
        <v>1</v>
      </c>
      <c r="E6" s="32">
        <f>C6*D6*12</f>
        <v>81600</v>
      </c>
      <c r="F6" s="32"/>
      <c r="G6" s="49"/>
    </row>
    <row r="7" spans="2:9" s="3" customFormat="1" x14ac:dyDescent="0.25">
      <c r="B7" s="8" t="s">
        <v>15</v>
      </c>
      <c r="C7" s="31">
        <v>6800</v>
      </c>
      <c r="D7" s="31">
        <v>1</v>
      </c>
      <c r="E7" s="32">
        <f>C7*D7*12</f>
        <v>81600</v>
      </c>
      <c r="F7" s="32"/>
      <c r="G7" s="49"/>
    </row>
    <row r="8" spans="2:9" x14ac:dyDescent="0.25">
      <c r="B8" s="8" t="s">
        <v>14</v>
      </c>
      <c r="C8" s="31">
        <v>3000</v>
      </c>
      <c r="D8" s="31">
        <v>1</v>
      </c>
      <c r="E8" s="32">
        <f>C8*D8*12</f>
        <v>36000</v>
      </c>
      <c r="F8" s="32"/>
      <c r="G8" s="7"/>
    </row>
    <row r="9" spans="2:9" ht="42" customHeight="1" x14ac:dyDescent="0.25">
      <c r="B9" s="27" t="s">
        <v>1</v>
      </c>
      <c r="C9" s="32">
        <v>2000</v>
      </c>
      <c r="D9" s="32">
        <v>12</v>
      </c>
      <c r="E9" s="32">
        <f>C9*D9</f>
        <v>24000</v>
      </c>
      <c r="F9" s="32"/>
      <c r="G9" s="9" t="s">
        <v>18</v>
      </c>
    </row>
    <row r="10" spans="2:9" ht="17.45" customHeight="1" thickBot="1" x14ac:dyDescent="0.3">
      <c r="B10" s="10" t="s">
        <v>9</v>
      </c>
      <c r="C10" s="33"/>
      <c r="D10" s="33"/>
      <c r="E10" s="42">
        <f>SUM(E4:E9)</f>
        <v>468000</v>
      </c>
      <c r="F10" s="42"/>
      <c r="G10" s="11"/>
    </row>
    <row r="11" spans="2:9" ht="15.75" thickBot="1" x14ac:dyDescent="0.3">
      <c r="B11" s="2"/>
      <c r="C11" s="34"/>
      <c r="D11" s="34"/>
      <c r="E11" s="43"/>
      <c r="F11" s="43"/>
      <c r="G11" s="1"/>
    </row>
    <row r="12" spans="2:9" x14ac:dyDescent="0.25">
      <c r="B12" s="21" t="s">
        <v>4</v>
      </c>
      <c r="C12" s="44">
        <v>300</v>
      </c>
      <c r="D12" s="44">
        <v>45</v>
      </c>
      <c r="E12" s="44">
        <f>C12*D12*10</f>
        <v>135000</v>
      </c>
      <c r="F12" s="44"/>
      <c r="G12" s="15" t="s">
        <v>3</v>
      </c>
      <c r="I12" s="26"/>
    </row>
    <row r="13" spans="2:9" ht="45" x14ac:dyDescent="0.25">
      <c r="B13" s="12" t="s">
        <v>12</v>
      </c>
      <c r="C13" s="35"/>
      <c r="D13" s="35"/>
      <c r="E13" s="45"/>
      <c r="F13" s="45"/>
      <c r="G13" s="18" t="s">
        <v>7</v>
      </c>
    </row>
    <row r="14" spans="2:9" x14ac:dyDescent="0.25">
      <c r="B14" s="13"/>
      <c r="C14" s="35"/>
      <c r="D14" s="35"/>
      <c r="E14" s="45"/>
      <c r="F14" s="45"/>
      <c r="G14" s="14"/>
    </row>
    <row r="15" spans="2:9" ht="15.75" thickBot="1" x14ac:dyDescent="0.3">
      <c r="B15" s="16"/>
      <c r="C15" s="36"/>
      <c r="D15" s="36"/>
      <c r="E15" s="46"/>
      <c r="F15" s="46"/>
      <c r="G15" s="17"/>
    </row>
    <row r="16" spans="2:9" ht="15.75" thickBot="1" x14ac:dyDescent="0.3">
      <c r="B16" s="2"/>
      <c r="C16" s="34"/>
      <c r="D16" s="34"/>
      <c r="E16" s="43"/>
      <c r="F16" s="43"/>
      <c r="G16" s="1"/>
    </row>
    <row r="17" spans="2:7" x14ac:dyDescent="0.25">
      <c r="B17" s="24" t="s">
        <v>11</v>
      </c>
      <c r="C17" s="37"/>
      <c r="D17" s="37"/>
      <c r="E17" s="47">
        <f>E10-E12</f>
        <v>333000</v>
      </c>
      <c r="F17" s="47">
        <f>E17/60</f>
        <v>5550</v>
      </c>
      <c r="G17" s="25" t="s">
        <v>13</v>
      </c>
    </row>
    <row r="18" spans="2:7" ht="15.75" thickBot="1" x14ac:dyDescent="0.3">
      <c r="B18" s="22" t="s">
        <v>10</v>
      </c>
      <c r="C18" s="38"/>
      <c r="D18" s="38"/>
      <c r="E18" s="48"/>
      <c r="F18" s="48"/>
      <c r="G18" s="2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2018_2019_budget_abhinav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2018-10-21T17:13:07Z</dcterms:modified>
</cp:coreProperties>
</file>