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Abstract" sheetId="1" r:id="rId1"/>
    <sheet name="Standard wise_abs" sheetId="2" r:id="rId2"/>
    <sheet name="Stan_abs" sheetId="3" r:id="rId3"/>
  </sheets>
  <definedNames/>
  <calcPr fullCalcOnLoad="1"/>
</workbook>
</file>

<file path=xl/sharedStrings.xml><?xml version="1.0" encoding="utf-8"?>
<sst xmlns="http://schemas.openxmlformats.org/spreadsheetml/2006/main" count="122" uniqueCount="39">
  <si>
    <t>AKSHARA FOUNDATION, DHARWAD</t>
  </si>
  <si>
    <t xml:space="preserve">HUBLI-DHARWAD READING PROGRAMME ABSTRACT REPORT </t>
  </si>
  <si>
    <t xml:space="preserve">S.No. </t>
  </si>
  <si>
    <t xml:space="preserve">Name of the taluk </t>
  </si>
  <si>
    <t>O</t>
  </si>
  <si>
    <t>L</t>
  </si>
  <si>
    <t>W</t>
  </si>
  <si>
    <t>Male</t>
  </si>
  <si>
    <t>Female</t>
  </si>
  <si>
    <t xml:space="preserve">Total </t>
  </si>
  <si>
    <t xml:space="preserve">Grand Total </t>
  </si>
  <si>
    <t>Dharwad</t>
  </si>
  <si>
    <t>Hubli</t>
  </si>
  <si>
    <t>TOTAL</t>
  </si>
  <si>
    <t xml:space="preserve">Sl No. </t>
  </si>
  <si>
    <t xml:space="preserve">Name of the Taluk </t>
  </si>
  <si>
    <t xml:space="preserve">No. of Clusters </t>
  </si>
  <si>
    <t xml:space="preserve">Dharwad </t>
  </si>
  <si>
    <t xml:space="preserve">Hubli </t>
  </si>
  <si>
    <t xml:space="preserve">No. of Children </t>
  </si>
  <si>
    <t xml:space="preserve">TOTAL </t>
  </si>
  <si>
    <t>School statistics of Reading Programme</t>
  </si>
  <si>
    <t xml:space="preserve">Standard </t>
  </si>
  <si>
    <t xml:space="preserve">Reading Level </t>
  </si>
  <si>
    <t>Total</t>
  </si>
  <si>
    <t>Taluk : Hubli</t>
  </si>
  <si>
    <t xml:space="preserve">Taluk : Dharwad </t>
  </si>
  <si>
    <t xml:space="preserve">HUBLI-DHARWAD READING PROGRAMME </t>
  </si>
  <si>
    <t xml:space="preserve">STATNDARD WISE ABSTRACT REPORT </t>
  </si>
  <si>
    <t xml:space="preserve">Hubli-Dharwad Abstract </t>
  </si>
  <si>
    <t>3 to 5</t>
  </si>
  <si>
    <t>6 to 8</t>
  </si>
  <si>
    <t>%</t>
  </si>
  <si>
    <t>Total No. of Children Found in various levels for Reading Programme</t>
  </si>
  <si>
    <r>
      <t>Total No. of Children Found in various levels for Reading Programme (</t>
    </r>
    <r>
      <rPr>
        <b/>
        <sz val="12"/>
        <color indexed="62"/>
        <rFont val="Calibri"/>
        <family val="2"/>
      </rPr>
      <t>Shown in Percentage)</t>
    </r>
  </si>
  <si>
    <t xml:space="preserve"> In Percentage</t>
  </si>
  <si>
    <t>No. of Schools</t>
  </si>
  <si>
    <t xml:space="preserve">S. No. </t>
  </si>
  <si>
    <t xml:space="preserve">Total No. of Children Found in Various levels for Reading Programme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</si>
</sst>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"/>
    <numFmt numFmtId="170" formatCode="0.0"/>
    <numFmt numFmtId="171" formatCode="0.00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3"/>
      <color indexed="8"/>
      <name val="Calibri"/>
      <family val="2"/>
    </font>
    <font>
      <b/>
      <sz val="14"/>
      <color indexed="17"/>
      <name val="Calibri"/>
      <family val="2"/>
    </font>
    <font>
      <b/>
      <sz val="14"/>
      <color indexed="10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2"/>
      <color indexed="8"/>
      <name val="Calibri"/>
      <family val="2"/>
    </font>
    <font>
      <b/>
      <sz val="16"/>
      <color indexed="56"/>
      <name val="Calibri"/>
      <family val="2"/>
    </font>
    <font>
      <b/>
      <sz val="12"/>
      <color indexed="10"/>
      <name val="Calibri"/>
      <family val="2"/>
    </font>
    <font>
      <b/>
      <sz val="14"/>
      <color indexed="62"/>
      <name val="Calibri"/>
      <family val="2"/>
    </font>
    <font>
      <sz val="10"/>
      <color indexed="9"/>
      <name val="Calibri"/>
      <family val="2"/>
    </font>
    <font>
      <sz val="8"/>
      <color indexed="9"/>
      <name val="Calibri"/>
      <family val="2"/>
    </font>
    <font>
      <b/>
      <sz val="10.5"/>
      <color indexed="9"/>
      <name val="Calibri"/>
      <family val="2"/>
    </font>
    <font>
      <b/>
      <sz val="12"/>
      <color indexed="62"/>
      <name val="Calibri"/>
      <family val="2"/>
    </font>
    <font>
      <b/>
      <sz val="14"/>
      <color indexed="60"/>
      <name val="Calibri"/>
      <family val="2"/>
    </font>
    <font>
      <b/>
      <sz val="16"/>
      <color indexed="60"/>
      <name val="Calibri"/>
      <family val="2"/>
    </font>
    <font>
      <b/>
      <sz val="18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3"/>
      <color theme="1"/>
      <name val="Calibri"/>
      <family val="2"/>
    </font>
    <font>
      <b/>
      <sz val="14"/>
      <color rgb="FF00B050"/>
      <name val="Calibri"/>
      <family val="2"/>
    </font>
    <font>
      <b/>
      <sz val="14"/>
      <color rgb="FFFF00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theme="3" tint="-0.4999699890613556"/>
      <name val="Calibri"/>
      <family val="2"/>
    </font>
    <font>
      <b/>
      <sz val="12"/>
      <color theme="5"/>
      <name val="Calibri"/>
      <family val="2"/>
    </font>
    <font>
      <b/>
      <sz val="14"/>
      <color theme="4"/>
      <name val="Calibri"/>
      <family val="2"/>
    </font>
    <font>
      <b/>
      <sz val="16"/>
      <color rgb="FFFF0000"/>
      <name val="Calibri"/>
      <family val="2"/>
    </font>
    <font>
      <b/>
      <sz val="14"/>
      <color rgb="FFC00000"/>
      <name val="Calibri"/>
      <family val="2"/>
    </font>
    <font>
      <b/>
      <sz val="16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56" fillId="0" borderId="10" xfId="0" applyFont="1" applyBorder="1" applyAlignment="1">
      <alignment vertic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58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/>
    </xf>
    <xf numFmtId="0" fontId="57" fillId="0" borderId="0" xfId="0" applyFont="1" applyAlignment="1">
      <alignment/>
    </xf>
    <xf numFmtId="0" fontId="57" fillId="0" borderId="10" xfId="0" applyFont="1" applyBorder="1" applyAlignment="1">
      <alignment/>
    </xf>
    <xf numFmtId="0" fontId="56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9" fillId="0" borderId="10" xfId="0" applyFont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56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6" fillId="0" borderId="11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 vertical="center"/>
    </xf>
    <xf numFmtId="0" fontId="56" fillId="0" borderId="15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 wrapText="1"/>
    </xf>
    <xf numFmtId="0" fontId="61" fillId="0" borderId="16" xfId="0" applyFont="1" applyBorder="1" applyAlignment="1">
      <alignment horizontal="center" vertical="center" wrapText="1"/>
    </xf>
    <xf numFmtId="0" fontId="61" fillId="0" borderId="13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/>
    </xf>
    <xf numFmtId="0" fontId="62" fillId="0" borderId="0" xfId="0" applyFont="1" applyAlignment="1">
      <alignment horizontal="center"/>
    </xf>
    <xf numFmtId="0" fontId="56" fillId="0" borderId="17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/>
    </xf>
    <xf numFmtId="0" fontId="57" fillId="0" borderId="18" xfId="0" applyFont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/>
    </xf>
    <xf numFmtId="2" fontId="65" fillId="0" borderId="10" xfId="0" applyNumberFormat="1" applyFont="1" applyBorder="1" applyAlignment="1">
      <alignment/>
    </xf>
    <xf numFmtId="2" fontId="56" fillId="0" borderId="10" xfId="0" applyNumberFormat="1" applyFont="1" applyBorder="1" applyAlignment="1">
      <alignment vertical="center"/>
    </xf>
    <xf numFmtId="0" fontId="61" fillId="0" borderId="10" xfId="0" applyFont="1" applyBorder="1" applyAlignment="1">
      <alignment horizontal="center" vertical="center" wrapText="1"/>
    </xf>
    <xf numFmtId="0" fontId="58" fillId="0" borderId="0" xfId="0" applyFont="1" applyBorder="1" applyAlignment="1">
      <alignment vertical="center"/>
    </xf>
    <xf numFmtId="0" fontId="57" fillId="0" borderId="0" xfId="0" applyFont="1" applyBorder="1" applyAlignment="1">
      <alignment horizontal="center"/>
    </xf>
    <xf numFmtId="0" fontId="56" fillId="0" borderId="0" xfId="0" applyFont="1" applyBorder="1" applyAlignment="1">
      <alignment/>
    </xf>
    <xf numFmtId="0" fontId="0" fillId="0" borderId="0" xfId="0" applyBorder="1" applyAlignment="1">
      <alignment/>
    </xf>
    <xf numFmtId="0" fontId="66" fillId="0" borderId="0" xfId="0" applyFont="1" applyBorder="1" applyAlignment="1">
      <alignment horizontal="center" vertical="center"/>
    </xf>
    <xf numFmtId="0" fontId="67" fillId="0" borderId="0" xfId="0" applyFont="1" applyAlignment="1">
      <alignment/>
    </xf>
    <xf numFmtId="0" fontId="60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67" fillId="0" borderId="0" xfId="0" applyFont="1" applyAlignment="1">
      <alignment horizontal="center"/>
    </xf>
    <xf numFmtId="0" fontId="68" fillId="0" borderId="21" xfId="0" applyFont="1" applyBorder="1" applyAlignment="1">
      <alignment horizontal="center" vertical="center"/>
    </xf>
    <xf numFmtId="0" fontId="59" fillId="0" borderId="10" xfId="0" applyFont="1" applyBorder="1" applyAlignment="1">
      <alignment vertical="center"/>
    </xf>
    <xf numFmtId="2" fontId="59" fillId="0" borderId="10" xfId="0" applyNumberFormat="1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Hubli -Dharwad </a:t>
            </a:r>
          </a:p>
        </c:rich>
      </c:tx>
      <c:layout>
        <c:manualLayout>
          <c:xMode val="factor"/>
          <c:yMode val="factor"/>
          <c:x val="-0.002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75"/>
          <c:y val="0.2415"/>
          <c:w val="0.7455"/>
          <c:h val="0.7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Abstract!$B$13</c:f>
              <c:strCache>
                <c:ptCount val="1"/>
                <c:pt idx="0">
                  <c:v>Dharwad </c:v>
                </c:pt>
              </c:strCache>
            </c:strRef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Abstract!$C$12:$E$12</c:f>
              <c:strCache/>
            </c:strRef>
          </c:cat>
          <c:val>
            <c:numRef>
              <c:f>Abstract!$C$13:$E$13</c:f>
              <c:numCache/>
            </c:numRef>
          </c:val>
        </c:ser>
        <c:ser>
          <c:idx val="1"/>
          <c:order val="1"/>
          <c:tx>
            <c:strRef>
              <c:f>Abstract!$B$14</c:f>
              <c:strCache>
                <c:ptCount val="1"/>
                <c:pt idx="0">
                  <c:v>Hubli </c:v>
                </c:pt>
              </c:strCache>
            </c:strRef>
          </c:tx>
          <c:spPr>
            <a:gradFill rotWithShape="1">
              <a:gsLst>
                <a:gs pos="0">
                  <a:srgbClr val="A16564"/>
                </a:gs>
                <a:gs pos="80000">
                  <a:srgbClr val="D38584"/>
                </a:gs>
                <a:gs pos="100000">
                  <a:srgbClr val="D6858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Abstract!$C$12:$E$12</c:f>
              <c:strCache/>
            </c:strRef>
          </c:cat>
          <c:val>
            <c:numRef>
              <c:f>Abstract!$C$14:$E$14</c:f>
              <c:numCache/>
            </c:numRef>
          </c:val>
        </c:ser>
        <c:axId val="7472405"/>
        <c:axId val="142782"/>
      </c:barChart>
      <c:catAx>
        <c:axId val="74724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2782"/>
        <c:crosses val="autoZero"/>
        <c:auto val="1"/>
        <c:lblOffset val="100"/>
        <c:tickLblSkip val="1"/>
        <c:noMultiLvlLbl val="0"/>
      </c:catAx>
      <c:valAx>
        <c:axId val="1427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472405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55"/>
          <c:y val="0.47875"/>
          <c:w val="0.18475"/>
          <c:h val="0.22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Dharwad Taluk</a:t>
            </a:r>
          </a:p>
        </c:rich>
      </c:tx>
      <c:layout>
        <c:manualLayout>
          <c:xMode val="factor"/>
          <c:yMode val="factor"/>
          <c:x val="-0.0017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5"/>
          <c:y val="0.20275"/>
          <c:w val="0.89375"/>
          <c:h val="0.74075"/>
        </c:manualLayout>
      </c:layout>
      <c:barChart>
        <c:barDir val="col"/>
        <c:grouping val="clustered"/>
        <c:varyColors val="0"/>
        <c:ser>
          <c:idx val="0"/>
          <c:order val="0"/>
          <c:tx>
            <c:v>3</c:v>
          </c:tx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452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'Standard wise_abs'!$A$7:$A$9</c:f>
              <c:strCache/>
            </c:strRef>
          </c:cat>
          <c:val>
            <c:numRef>
              <c:f>'Standard wise_abs'!$B$7:$B$9</c:f>
              <c:numCache/>
            </c:numRef>
          </c:val>
        </c:ser>
        <c:ser>
          <c:idx val="1"/>
          <c:order val="1"/>
          <c:tx>
            <c:v>4</c:v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323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'Standard wise_abs'!$A$7:$A$9</c:f>
              <c:strCache/>
            </c:strRef>
          </c:cat>
          <c:val>
            <c:numRef>
              <c:f>'Standard wise_abs'!$C$7:$C$9</c:f>
              <c:numCache/>
            </c:numRef>
          </c:val>
        </c:ser>
        <c:ser>
          <c:idx val="2"/>
          <c:order val="2"/>
          <c:tx>
            <c:v>5</c:v>
          </c:tx>
          <c:spPr>
            <a:gradFill rotWithShape="1">
              <a:gsLst>
                <a:gs pos="0">
                  <a:srgbClr val="67832D"/>
                </a:gs>
                <a:gs pos="80000">
                  <a:srgbClr val="89AD3E"/>
                </a:gs>
                <a:gs pos="100000">
                  <a:srgbClr val="8AB03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'Standard wise_abs'!$A$7:$A$9</c:f>
              <c:strCache/>
            </c:strRef>
          </c:cat>
          <c:val>
            <c:numRef>
              <c:f>'Standard wise_abs'!$D$7:$D$9</c:f>
              <c:numCache/>
            </c:numRef>
          </c:val>
        </c:ser>
        <c:ser>
          <c:idx val="3"/>
          <c:order val="3"/>
          <c:tx>
            <c:v>6</c:v>
          </c:tx>
          <c:spPr>
            <a:gradFill rotWithShape="1">
              <a:gsLst>
                <a:gs pos="0">
                  <a:srgbClr val="51396F"/>
                </a:gs>
                <a:gs pos="80000">
                  <a:srgbClr val="6C4D92"/>
                </a:gs>
                <a:gs pos="100000">
                  <a:srgbClr val="6D4C9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'Standard wise_abs'!$A$7:$A$9</c:f>
              <c:strCache/>
            </c:strRef>
          </c:cat>
          <c:val>
            <c:numRef>
              <c:f>'Standard wise_abs'!$E$7:$E$9</c:f>
              <c:numCache/>
            </c:numRef>
          </c:val>
        </c:ser>
        <c:ser>
          <c:idx val="4"/>
          <c:order val="4"/>
          <c:tx>
            <c:v>7</c:v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'Standard wise_abs'!$A$7:$A$9</c:f>
              <c:strCache/>
            </c:strRef>
          </c:cat>
          <c:val>
            <c:numRef>
              <c:f>'Standard wise_abs'!$F$7:$F$9</c:f>
              <c:numCache/>
            </c:numRef>
          </c:val>
        </c:ser>
        <c:ser>
          <c:idx val="5"/>
          <c:order val="5"/>
          <c:tx>
            <c:v>8</c:v>
          </c:tx>
          <c:spPr>
            <a:gradFill rotWithShape="1">
              <a:gsLst>
                <a:gs pos="0">
                  <a:srgbClr val="B45F19"/>
                </a:gs>
                <a:gs pos="80000">
                  <a:srgbClr val="EB7E24"/>
                </a:gs>
                <a:gs pos="100000">
                  <a:srgbClr val="F07E2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'Standard wise_abs'!$A$7:$A$9</c:f>
              <c:strCache/>
            </c:strRef>
          </c:cat>
          <c:val>
            <c:numRef>
              <c:f>'Standard wise_abs'!$G$7:$G$9</c:f>
              <c:numCache/>
            </c:numRef>
          </c:val>
        </c:ser>
        <c:axId val="1285039"/>
        <c:axId val="11565352"/>
      </c:barChart>
      <c:catAx>
        <c:axId val="12850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565352"/>
        <c:crosses val="autoZero"/>
        <c:auto val="1"/>
        <c:lblOffset val="100"/>
        <c:tickLblSkip val="1"/>
        <c:noMultiLvlLbl val="0"/>
      </c:catAx>
      <c:valAx>
        <c:axId val="115653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85039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75"/>
          <c:y val="0.19375"/>
          <c:w val="0.05325"/>
          <c:h val="0.74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Hubli  Taluk</a:t>
            </a:r>
          </a:p>
        </c:rich>
      </c:tx>
      <c:layout>
        <c:manualLayout>
          <c:xMode val="factor"/>
          <c:yMode val="factor"/>
          <c:x val="-0.00175"/>
          <c:y val="-0.00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5"/>
          <c:y val="0.21175"/>
          <c:w val="0.89375"/>
          <c:h val="0.73"/>
        </c:manualLayout>
      </c:layout>
      <c:barChart>
        <c:barDir val="col"/>
        <c:grouping val="clustered"/>
        <c:varyColors val="0"/>
        <c:ser>
          <c:idx val="0"/>
          <c:order val="0"/>
          <c:tx>
            <c:v>3</c:v>
          </c:tx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306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'Standard wise_abs'!$A$17:$A$19</c:f>
              <c:strCache/>
            </c:strRef>
          </c:cat>
          <c:val>
            <c:numRef>
              <c:f>'Standard wise_abs'!$B$17:$B$19</c:f>
              <c:numCache/>
            </c:numRef>
          </c:val>
        </c:ser>
        <c:ser>
          <c:idx val="1"/>
          <c:order val="1"/>
          <c:tx>
            <c:v>4</c:v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267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'Standard wise_abs'!$A$17:$A$19</c:f>
              <c:strCache/>
            </c:strRef>
          </c:cat>
          <c:val>
            <c:numRef>
              <c:f>'Standard wise_abs'!$C$17:$C$19</c:f>
              <c:numCache/>
            </c:numRef>
          </c:val>
        </c:ser>
        <c:ser>
          <c:idx val="2"/>
          <c:order val="2"/>
          <c:tx>
            <c:v>5</c:v>
          </c:tx>
          <c:spPr>
            <a:gradFill rotWithShape="1">
              <a:gsLst>
                <a:gs pos="0">
                  <a:srgbClr val="67832D"/>
                </a:gs>
                <a:gs pos="80000">
                  <a:srgbClr val="89AD3E"/>
                </a:gs>
                <a:gs pos="100000">
                  <a:srgbClr val="8AB03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'Standard wise_abs'!$A$17:$A$19</c:f>
              <c:strCache/>
            </c:strRef>
          </c:cat>
          <c:val>
            <c:numRef>
              <c:f>'Standard wise_abs'!$D$17:$D$19</c:f>
              <c:numCache/>
            </c:numRef>
          </c:val>
        </c:ser>
        <c:ser>
          <c:idx val="3"/>
          <c:order val="3"/>
          <c:tx>
            <c:v>6</c:v>
          </c:tx>
          <c:spPr>
            <a:gradFill rotWithShape="1">
              <a:gsLst>
                <a:gs pos="0">
                  <a:srgbClr val="51396F"/>
                </a:gs>
                <a:gs pos="80000">
                  <a:srgbClr val="6C4D92"/>
                </a:gs>
                <a:gs pos="100000">
                  <a:srgbClr val="6D4C9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'Standard wise_abs'!$A$17:$A$19</c:f>
              <c:strCache/>
            </c:strRef>
          </c:cat>
          <c:val>
            <c:numRef>
              <c:f>'Standard wise_abs'!$E$17:$E$19</c:f>
              <c:numCache/>
            </c:numRef>
          </c:val>
        </c:ser>
        <c:ser>
          <c:idx val="4"/>
          <c:order val="4"/>
          <c:tx>
            <c:v>7</c:v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'Standard wise_abs'!$A$17:$A$19</c:f>
              <c:strCache/>
            </c:strRef>
          </c:cat>
          <c:val>
            <c:numRef>
              <c:f>'Standard wise_abs'!$F$17:$F$19</c:f>
              <c:numCache/>
            </c:numRef>
          </c:val>
        </c:ser>
        <c:ser>
          <c:idx val="5"/>
          <c:order val="5"/>
          <c:tx>
            <c:v>8</c:v>
          </c:tx>
          <c:spPr>
            <a:gradFill rotWithShape="1">
              <a:gsLst>
                <a:gs pos="0">
                  <a:srgbClr val="B45F19"/>
                </a:gs>
                <a:gs pos="80000">
                  <a:srgbClr val="EB7E24"/>
                </a:gs>
                <a:gs pos="100000">
                  <a:srgbClr val="F07E2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'Standard wise_abs'!$A$17:$A$19</c:f>
              <c:strCache/>
            </c:strRef>
          </c:cat>
          <c:val>
            <c:numRef>
              <c:f>'Standard wise_abs'!$G$17:$G$19</c:f>
              <c:numCache/>
            </c:numRef>
          </c:val>
        </c:ser>
        <c:axId val="36979305"/>
        <c:axId val="64378290"/>
      </c:barChart>
      <c:catAx>
        <c:axId val="369793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378290"/>
        <c:crosses val="autoZero"/>
        <c:auto val="1"/>
        <c:lblOffset val="100"/>
        <c:tickLblSkip val="1"/>
        <c:noMultiLvlLbl val="0"/>
      </c:catAx>
      <c:valAx>
        <c:axId val="643782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979305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75"/>
          <c:y val="0.18025"/>
          <c:w val="0.05325"/>
          <c:h val="0.78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Hubli -Dharwad</a:t>
            </a:r>
          </a:p>
        </c:rich>
      </c:tx>
      <c:layout>
        <c:manualLayout>
          <c:xMode val="factor"/>
          <c:yMode val="factor"/>
          <c:x val="-0.0017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5"/>
          <c:y val="0.19975"/>
          <c:w val="0.89375"/>
          <c:h val="0.74525"/>
        </c:manualLayout>
      </c:layout>
      <c:barChart>
        <c:barDir val="col"/>
        <c:grouping val="clustered"/>
        <c:varyColors val="0"/>
        <c:ser>
          <c:idx val="0"/>
          <c:order val="0"/>
          <c:tx>
            <c:v>3</c:v>
          </c:tx>
          <c:spPr>
            <a:gradFill rotWithShape="1">
              <a:gsLst>
                <a:gs pos="0">
                  <a:srgbClr val="265186"/>
                </a:gs>
                <a:gs pos="80000">
                  <a:srgbClr val="346CB0"/>
                </a:gs>
                <a:gs pos="100000">
                  <a:srgbClr val="326DB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758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'Standard wise_abs'!$A$28:$A$30</c:f>
              <c:strCache/>
            </c:strRef>
          </c:cat>
          <c:val>
            <c:numRef>
              <c:f>'Standard wise_abs'!$B$28:$B$30</c:f>
              <c:numCache/>
            </c:numRef>
          </c:val>
        </c:ser>
        <c:ser>
          <c:idx val="1"/>
          <c:order val="1"/>
          <c:tx>
            <c:v>4</c:v>
          </c:tx>
          <c:spPr>
            <a:gradFill rotWithShape="1">
              <a:gsLst>
                <a:gs pos="0">
                  <a:srgbClr val="882624"/>
                </a:gs>
                <a:gs pos="80000">
                  <a:srgbClr val="B33532"/>
                </a:gs>
                <a:gs pos="100000">
                  <a:srgbClr val="B7333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rPr>
                      <a:t>590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'Standard wise_abs'!$A$28:$A$30</c:f>
              <c:strCache/>
            </c:strRef>
          </c:cat>
          <c:val>
            <c:numRef>
              <c:f>'Standard wise_abs'!$C$28:$C$30</c:f>
              <c:numCache/>
            </c:numRef>
          </c:val>
        </c:ser>
        <c:ser>
          <c:idx val="2"/>
          <c:order val="2"/>
          <c:tx>
            <c:v>5</c:v>
          </c:tx>
          <c:spPr>
            <a:gradFill rotWithShape="1">
              <a:gsLst>
                <a:gs pos="0">
                  <a:srgbClr val="67832D"/>
                </a:gs>
                <a:gs pos="80000">
                  <a:srgbClr val="89AD3E"/>
                </a:gs>
                <a:gs pos="100000">
                  <a:srgbClr val="8AB03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'Standard wise_abs'!$A$28:$A$30</c:f>
              <c:strCache/>
            </c:strRef>
          </c:cat>
          <c:val>
            <c:numRef>
              <c:f>'Standard wise_abs'!$D$28:$D$30</c:f>
              <c:numCache/>
            </c:numRef>
          </c:val>
        </c:ser>
        <c:ser>
          <c:idx val="3"/>
          <c:order val="3"/>
          <c:tx>
            <c:v>6</c:v>
          </c:tx>
          <c:spPr>
            <a:gradFill rotWithShape="1">
              <a:gsLst>
                <a:gs pos="0">
                  <a:srgbClr val="51396F"/>
                </a:gs>
                <a:gs pos="80000">
                  <a:srgbClr val="6C4D92"/>
                </a:gs>
                <a:gs pos="100000">
                  <a:srgbClr val="6D4C94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'Standard wise_abs'!$A$28:$A$30</c:f>
              <c:strCache/>
            </c:strRef>
          </c:cat>
          <c:val>
            <c:numRef>
              <c:f>'Standard wise_abs'!$E$28:$E$30</c:f>
              <c:numCache/>
            </c:numRef>
          </c:val>
        </c:ser>
        <c:ser>
          <c:idx val="4"/>
          <c:order val="4"/>
          <c:tx>
            <c:v>7</c:v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'Standard wise_abs'!$A$28:$A$30</c:f>
              <c:strCache/>
            </c:strRef>
          </c:cat>
          <c:val>
            <c:numRef>
              <c:f>'Standard wise_abs'!$F$28:$F$30</c:f>
              <c:numCache/>
            </c:numRef>
          </c:val>
        </c:ser>
        <c:ser>
          <c:idx val="5"/>
          <c:order val="5"/>
          <c:tx>
            <c:v>8</c:v>
          </c:tx>
          <c:spPr>
            <a:gradFill rotWithShape="1">
              <a:gsLst>
                <a:gs pos="0">
                  <a:srgbClr val="B45F19"/>
                </a:gs>
                <a:gs pos="80000">
                  <a:srgbClr val="EB7E24"/>
                </a:gs>
                <a:gs pos="100000">
                  <a:srgbClr val="F07E2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'Standard wise_abs'!$A$28:$A$30</c:f>
              <c:strCache/>
            </c:strRef>
          </c:cat>
          <c:val>
            <c:numRef>
              <c:f>'Standard wise_abs'!$G$28:$G$30</c:f>
              <c:numCache/>
            </c:numRef>
          </c:val>
        </c:ser>
        <c:axId val="42533699"/>
        <c:axId val="47258972"/>
      </c:barChart>
      <c:catAx>
        <c:axId val="4253369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258972"/>
        <c:crosses val="autoZero"/>
        <c:auto val="1"/>
        <c:lblOffset val="100"/>
        <c:tickLblSkip val="1"/>
        <c:noMultiLvlLbl val="0"/>
      </c:catAx>
      <c:valAx>
        <c:axId val="472589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533699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75"/>
          <c:y val="0.196"/>
          <c:w val="0.05325"/>
          <c:h val="0.73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Dharwad Taluk</a:t>
            </a:r>
          </a:p>
        </c:rich>
      </c:tx>
      <c:layout>
        <c:manualLayout>
          <c:xMode val="factor"/>
          <c:yMode val="factor"/>
          <c:x val="-0.0065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"/>
          <c:y val="0.204"/>
          <c:w val="0.7355"/>
          <c:h val="0.73975"/>
        </c:manualLayout>
      </c:layout>
      <c:barChart>
        <c:barDir val="col"/>
        <c:grouping val="clustered"/>
        <c:varyColors val="0"/>
        <c:ser>
          <c:idx val="0"/>
          <c:order val="0"/>
          <c:tx>
            <c:v>3 to 5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Stan_abs!$A$7:$A$9</c:f>
              <c:strCache/>
            </c:strRef>
          </c:cat>
          <c:val>
            <c:numRef>
              <c:f>Stan_abs!$B$7:$B$9</c:f>
              <c:numCache/>
            </c:numRef>
          </c:val>
        </c:ser>
        <c:ser>
          <c:idx val="1"/>
          <c:order val="1"/>
          <c:tx>
            <c:v>6 to 8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Stan_abs!$A$7:$A$9</c:f>
              <c:strCache/>
            </c:strRef>
          </c:cat>
          <c:val>
            <c:numRef>
              <c:f>Stan_abs!$C$7:$C$9</c:f>
              <c:numCache/>
            </c:numRef>
          </c:val>
        </c:ser>
        <c:axId val="22677565"/>
        <c:axId val="2771494"/>
      </c:barChart>
      <c:catAx>
        <c:axId val="226775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71494"/>
        <c:crosses val="autoZero"/>
        <c:auto val="1"/>
        <c:lblOffset val="100"/>
        <c:tickLblSkip val="1"/>
        <c:noMultiLvlLbl val="0"/>
      </c:catAx>
      <c:valAx>
        <c:axId val="27714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677565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3"/>
          <c:y val="0.442"/>
          <c:w val="0.171"/>
          <c:h val="0.24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Hubli  Taluk</a:t>
            </a:r>
          </a:p>
        </c:rich>
      </c:tx>
      <c:layout>
        <c:manualLayout>
          <c:xMode val="factor"/>
          <c:yMode val="factor"/>
          <c:x val="-0.003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22"/>
          <c:w val="0.74475"/>
          <c:h val="0.719"/>
        </c:manualLayout>
      </c:layout>
      <c:barChart>
        <c:barDir val="col"/>
        <c:grouping val="clustered"/>
        <c:varyColors val="0"/>
        <c:ser>
          <c:idx val="0"/>
          <c:order val="0"/>
          <c:tx>
            <c:v>3 to 5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Stan_abs!$A$16:$A$18</c:f>
              <c:strCache/>
            </c:strRef>
          </c:cat>
          <c:val>
            <c:numRef>
              <c:f>Stan_abs!$B$16:$B$18</c:f>
              <c:numCache/>
            </c:numRef>
          </c:val>
        </c:ser>
        <c:ser>
          <c:idx val="1"/>
          <c:order val="1"/>
          <c:tx>
            <c:v>6 to 8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Stan_abs!$A$16:$A$18</c:f>
              <c:strCache/>
            </c:strRef>
          </c:cat>
          <c:val>
            <c:numRef>
              <c:f>Stan_abs!$C$16:$C$18</c:f>
              <c:numCache/>
            </c:numRef>
          </c:val>
        </c:ser>
        <c:axId val="24943447"/>
        <c:axId val="23164432"/>
      </c:barChart>
      <c:catAx>
        <c:axId val="249434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164432"/>
        <c:crosses val="autoZero"/>
        <c:auto val="1"/>
        <c:lblOffset val="100"/>
        <c:tickLblSkip val="1"/>
        <c:noMultiLvlLbl val="0"/>
      </c:catAx>
      <c:valAx>
        <c:axId val="231644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943447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"/>
          <c:y val="0.4375"/>
          <c:w val="0.1645"/>
          <c:h val="0.26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Hubli -Dharwad </a:t>
            </a:r>
          </a:p>
        </c:rich>
      </c:tx>
      <c:layout>
        <c:manualLayout>
          <c:xMode val="factor"/>
          <c:yMode val="factor"/>
          <c:x val="-0.00625"/>
          <c:y val="-0.00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"/>
          <c:y val="0.22"/>
          <c:w val="0.74475"/>
          <c:h val="0.719"/>
        </c:manualLayout>
      </c:layout>
      <c:barChart>
        <c:barDir val="col"/>
        <c:grouping val="clustered"/>
        <c:varyColors val="0"/>
        <c:ser>
          <c:idx val="0"/>
          <c:order val="0"/>
          <c:tx>
            <c:v>3 to 5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Stan_abs!$A$25:$A$27</c:f>
              <c:strCache/>
            </c:strRef>
          </c:cat>
          <c:val>
            <c:numRef>
              <c:f>Stan_abs!$B$25:$B$27</c:f>
              <c:numCache/>
            </c:numRef>
          </c:val>
        </c:ser>
        <c:ser>
          <c:idx val="1"/>
          <c:order val="1"/>
          <c:tx>
            <c:v>6 to 8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Stan_abs!$A$25:$A$27</c:f>
              <c:strCache/>
            </c:strRef>
          </c:cat>
          <c:val>
            <c:numRef>
              <c:f>Stan_abs!$C$25:$C$27</c:f>
              <c:numCache/>
            </c:numRef>
          </c:val>
        </c:ser>
        <c:axId val="7153297"/>
        <c:axId val="64379674"/>
      </c:barChart>
      <c:catAx>
        <c:axId val="71532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379674"/>
        <c:crosses val="autoZero"/>
        <c:auto val="1"/>
        <c:lblOffset val="100"/>
        <c:tickLblSkip val="1"/>
        <c:noMultiLvlLbl val="0"/>
      </c:catAx>
      <c:valAx>
        <c:axId val="643796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153297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"/>
          <c:y val="0.4375"/>
          <c:w val="0.1645"/>
          <c:h val="0.26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9</xdr:row>
      <xdr:rowOff>0</xdr:rowOff>
    </xdr:from>
    <xdr:to>
      <xdr:col>13</xdr:col>
      <xdr:colOff>76200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5105400" y="2200275"/>
        <a:ext cx="3952875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1</xdr:row>
      <xdr:rowOff>152400</xdr:rowOff>
    </xdr:from>
    <xdr:to>
      <xdr:col>17</xdr:col>
      <xdr:colOff>209550</xdr:colOff>
      <xdr:row>10</xdr:row>
      <xdr:rowOff>142875</xdr:rowOff>
    </xdr:to>
    <xdr:graphicFrame>
      <xdr:nvGraphicFramePr>
        <xdr:cNvPr id="1" name="Chart 1"/>
        <xdr:cNvGraphicFramePr/>
      </xdr:nvGraphicFramePr>
      <xdr:xfrm>
        <a:off x="6105525" y="419100"/>
        <a:ext cx="5276850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323850</xdr:colOff>
      <xdr:row>12</xdr:row>
      <xdr:rowOff>9525</xdr:rowOff>
    </xdr:from>
    <xdr:to>
      <xdr:col>17</xdr:col>
      <xdr:colOff>114300</xdr:colOff>
      <xdr:row>20</xdr:row>
      <xdr:rowOff>85725</xdr:rowOff>
    </xdr:to>
    <xdr:graphicFrame>
      <xdr:nvGraphicFramePr>
        <xdr:cNvPr id="2" name="Chart 1"/>
        <xdr:cNvGraphicFramePr/>
      </xdr:nvGraphicFramePr>
      <xdr:xfrm>
        <a:off x="6010275" y="2667000"/>
        <a:ext cx="5276850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381000</xdr:colOff>
      <xdr:row>23</xdr:row>
      <xdr:rowOff>171450</xdr:rowOff>
    </xdr:from>
    <xdr:to>
      <xdr:col>17</xdr:col>
      <xdr:colOff>171450</xdr:colOff>
      <xdr:row>32</xdr:row>
      <xdr:rowOff>85725</xdr:rowOff>
    </xdr:to>
    <xdr:graphicFrame>
      <xdr:nvGraphicFramePr>
        <xdr:cNvPr id="3" name="Chart 1"/>
        <xdr:cNvGraphicFramePr/>
      </xdr:nvGraphicFramePr>
      <xdr:xfrm>
        <a:off x="6067425" y="5295900"/>
        <a:ext cx="5276850" cy="1933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542925</xdr:colOff>
      <xdr:row>1</xdr:row>
      <xdr:rowOff>0</xdr:rowOff>
    </xdr:from>
    <xdr:to>
      <xdr:col>9</xdr:col>
      <xdr:colOff>533400</xdr:colOff>
      <xdr:row>9</xdr:row>
      <xdr:rowOff>219075</xdr:rowOff>
    </xdr:to>
    <xdr:graphicFrame>
      <xdr:nvGraphicFramePr>
        <xdr:cNvPr id="1" name="Chart 1"/>
        <xdr:cNvGraphicFramePr/>
      </xdr:nvGraphicFramePr>
      <xdr:xfrm>
        <a:off x="5048250" y="266700"/>
        <a:ext cx="3038475" cy="189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514350</xdr:colOff>
      <xdr:row>11</xdr:row>
      <xdr:rowOff>161925</xdr:rowOff>
    </xdr:from>
    <xdr:to>
      <xdr:col>10</xdr:col>
      <xdr:colOff>9525</xdr:colOff>
      <xdr:row>19</xdr:row>
      <xdr:rowOff>171450</xdr:rowOff>
    </xdr:to>
    <xdr:graphicFrame>
      <xdr:nvGraphicFramePr>
        <xdr:cNvPr id="2" name="Chart 2"/>
        <xdr:cNvGraphicFramePr/>
      </xdr:nvGraphicFramePr>
      <xdr:xfrm>
        <a:off x="5019675" y="2581275"/>
        <a:ext cx="3152775" cy="176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504825</xdr:colOff>
      <xdr:row>20</xdr:row>
      <xdr:rowOff>209550</xdr:rowOff>
    </xdr:from>
    <xdr:to>
      <xdr:col>10</xdr:col>
      <xdr:colOff>0</xdr:colOff>
      <xdr:row>29</xdr:row>
      <xdr:rowOff>0</xdr:rowOff>
    </xdr:to>
    <xdr:graphicFrame>
      <xdr:nvGraphicFramePr>
        <xdr:cNvPr id="3" name="Chart 3"/>
        <xdr:cNvGraphicFramePr/>
      </xdr:nvGraphicFramePr>
      <xdr:xfrm>
        <a:off x="5010150" y="4619625"/>
        <a:ext cx="3152775" cy="1762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K3" sqref="K3"/>
    </sheetView>
  </sheetViews>
  <sheetFormatPr defaultColWidth="9.140625" defaultRowHeight="15"/>
  <cols>
    <col min="1" max="1" width="7.140625" style="0" customWidth="1"/>
    <col min="2" max="2" width="21.8515625" style="0" customWidth="1"/>
    <col min="3" max="3" width="8.8515625" style="0" customWidth="1"/>
    <col min="4" max="4" width="9.28125" style="0" customWidth="1"/>
    <col min="6" max="6" width="11.140625" style="0" customWidth="1"/>
    <col min="10" max="10" width="8.7109375" style="0" bestFit="1" customWidth="1"/>
    <col min="11" max="11" width="15.140625" style="0" bestFit="1" customWidth="1"/>
    <col min="13" max="13" width="6.8515625" style="0" customWidth="1"/>
  </cols>
  <sheetData>
    <row r="1" spans="1:11" ht="2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8.75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8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21">
      <c r="A4" s="57" t="s">
        <v>21</v>
      </c>
      <c r="B4" s="57"/>
      <c r="C4" s="57"/>
      <c r="D4" s="57"/>
      <c r="E4" s="57"/>
      <c r="F4" s="57"/>
      <c r="G4" s="57"/>
      <c r="H4" s="57"/>
      <c r="I4" s="15"/>
      <c r="J4" s="15"/>
      <c r="K4" s="15"/>
    </row>
    <row r="5" spans="1:11" ht="18.75">
      <c r="A5" s="5" t="s">
        <v>14</v>
      </c>
      <c r="B5" s="5" t="s">
        <v>15</v>
      </c>
      <c r="C5" s="5" t="s">
        <v>16</v>
      </c>
      <c r="D5" s="5"/>
      <c r="E5" s="5" t="s">
        <v>36</v>
      </c>
      <c r="F5" s="5"/>
      <c r="G5" s="39" t="s">
        <v>19</v>
      </c>
      <c r="H5" s="39"/>
      <c r="I5" s="15"/>
      <c r="J5" s="15"/>
      <c r="K5" s="15"/>
    </row>
    <row r="6" spans="1:11" ht="18.75">
      <c r="A6" s="18">
        <v>1</v>
      </c>
      <c r="B6" s="18" t="s">
        <v>17</v>
      </c>
      <c r="C6" s="23">
        <v>14</v>
      </c>
      <c r="D6" s="23"/>
      <c r="E6" s="23">
        <v>111</v>
      </c>
      <c r="F6" s="23"/>
      <c r="G6" s="20">
        <v>5459</v>
      </c>
      <c r="H6" s="21"/>
      <c r="I6" s="15"/>
      <c r="J6" s="15"/>
      <c r="K6" s="15"/>
    </row>
    <row r="7" spans="1:11" ht="18.75">
      <c r="A7" s="19">
        <v>2</v>
      </c>
      <c r="B7" s="19" t="s">
        <v>18</v>
      </c>
      <c r="C7" s="31">
        <v>9</v>
      </c>
      <c r="D7" s="31"/>
      <c r="E7" s="31">
        <v>104</v>
      </c>
      <c r="F7" s="31"/>
      <c r="G7" s="37">
        <v>4620</v>
      </c>
      <c r="H7" s="38"/>
      <c r="I7" s="15"/>
      <c r="J7" s="15"/>
      <c r="K7" s="15"/>
    </row>
    <row r="8" spans="1:11" ht="18.75">
      <c r="A8" s="6"/>
      <c r="B8" s="54" t="s">
        <v>20</v>
      </c>
      <c r="C8" s="55">
        <f>SUM(C6:D7)</f>
        <v>23</v>
      </c>
      <c r="D8" s="55"/>
      <c r="E8" s="55">
        <f>SUM(E6:F7)</f>
        <v>215</v>
      </c>
      <c r="F8" s="55"/>
      <c r="G8" s="55">
        <f>SUM(G6:H7)</f>
        <v>10079</v>
      </c>
      <c r="H8" s="55"/>
      <c r="I8" s="15"/>
      <c r="J8" s="15"/>
      <c r="K8" s="15"/>
    </row>
    <row r="9" spans="1:11" ht="18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18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41.25" customHeight="1">
      <c r="A11" s="16" t="s">
        <v>37</v>
      </c>
      <c r="B11" s="16" t="s">
        <v>15</v>
      </c>
      <c r="C11" s="46" t="s">
        <v>38</v>
      </c>
      <c r="D11" s="46"/>
      <c r="E11" s="46"/>
      <c r="F11" s="46"/>
      <c r="G11" s="15"/>
      <c r="H11" s="15"/>
      <c r="I11" s="15"/>
      <c r="J11" s="15"/>
      <c r="K11" s="15"/>
    </row>
    <row r="12" spans="1:11" ht="18.75">
      <c r="A12" s="6"/>
      <c r="B12" s="6"/>
      <c r="C12" s="17" t="s">
        <v>4</v>
      </c>
      <c r="D12" s="17" t="s">
        <v>5</v>
      </c>
      <c r="E12" s="17" t="s">
        <v>6</v>
      </c>
      <c r="F12" s="17" t="s">
        <v>9</v>
      </c>
      <c r="G12" s="15"/>
      <c r="H12" s="15"/>
      <c r="I12" s="15"/>
      <c r="J12" s="15"/>
      <c r="K12" s="15"/>
    </row>
    <row r="13" spans="1:11" ht="18.75">
      <c r="A13" s="17">
        <v>1</v>
      </c>
      <c r="B13" s="6" t="s">
        <v>17</v>
      </c>
      <c r="C13" s="6">
        <v>1597</v>
      </c>
      <c r="D13" s="6">
        <v>2007</v>
      </c>
      <c r="E13" s="6">
        <v>1855</v>
      </c>
      <c r="F13" s="6">
        <f>SUM(C13:E13)</f>
        <v>5459</v>
      </c>
      <c r="G13" s="15"/>
      <c r="H13" s="15"/>
      <c r="I13" s="15"/>
      <c r="J13" s="15"/>
      <c r="K13" s="15"/>
    </row>
    <row r="14" spans="1:11" ht="18.75">
      <c r="A14" s="17">
        <v>2</v>
      </c>
      <c r="B14" s="6" t="s">
        <v>18</v>
      </c>
      <c r="C14" s="6">
        <v>1133</v>
      </c>
      <c r="D14" s="6">
        <v>1772</v>
      </c>
      <c r="E14" s="6">
        <v>1715</v>
      </c>
      <c r="F14" s="6">
        <f>SUM(C14:E14)</f>
        <v>4620</v>
      </c>
      <c r="G14" s="15"/>
      <c r="H14" s="15"/>
      <c r="I14" s="15"/>
      <c r="J14" s="15"/>
      <c r="K14" s="15"/>
    </row>
    <row r="15" spans="1:11" ht="18.75">
      <c r="A15" s="53"/>
      <c r="B15" s="54" t="s">
        <v>9</v>
      </c>
      <c r="C15" s="54">
        <f>SUM(C13:C14)</f>
        <v>2730</v>
      </c>
      <c r="D15" s="54">
        <f>SUM(D13:D14)</f>
        <v>3779</v>
      </c>
      <c r="E15" s="54">
        <f>SUM(E13:E14)</f>
        <v>3570</v>
      </c>
      <c r="F15" s="54">
        <f>SUM(F13:F14)</f>
        <v>10079</v>
      </c>
      <c r="G15" s="15"/>
      <c r="H15" s="15"/>
      <c r="I15" s="15"/>
      <c r="J15" s="15"/>
      <c r="K15" s="15"/>
    </row>
    <row r="16" spans="1:11" ht="18.7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18.75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18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18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18.75">
      <c r="A20" s="56" t="s">
        <v>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</row>
    <row r="22" spans="1:13" ht="41.25" customHeight="1">
      <c r="A22" s="24" t="s">
        <v>2</v>
      </c>
      <c r="B22" s="24" t="s">
        <v>3</v>
      </c>
      <c r="C22" s="28" t="s">
        <v>33</v>
      </c>
      <c r="D22" s="29"/>
      <c r="E22" s="29"/>
      <c r="F22" s="29"/>
      <c r="G22" s="29"/>
      <c r="H22" s="30"/>
      <c r="I22" s="33" t="s">
        <v>9</v>
      </c>
      <c r="J22" s="34"/>
      <c r="K22" s="24" t="s">
        <v>10</v>
      </c>
      <c r="M22" s="51"/>
    </row>
    <row r="23" spans="1:13" ht="26.25" customHeight="1">
      <c r="A23" s="25"/>
      <c r="B23" s="25"/>
      <c r="C23" s="27" t="s">
        <v>4</v>
      </c>
      <c r="D23" s="27"/>
      <c r="E23" s="27" t="s">
        <v>5</v>
      </c>
      <c r="F23" s="27"/>
      <c r="G23" s="27" t="s">
        <v>6</v>
      </c>
      <c r="H23" s="27"/>
      <c r="I23" s="35"/>
      <c r="J23" s="36"/>
      <c r="K23" s="25"/>
      <c r="M23" s="47"/>
    </row>
    <row r="24" spans="1:13" ht="26.25" customHeight="1">
      <c r="A24" s="26"/>
      <c r="B24" s="26"/>
      <c r="C24" s="3" t="s">
        <v>7</v>
      </c>
      <c r="D24" s="3" t="s">
        <v>8</v>
      </c>
      <c r="E24" s="3" t="s">
        <v>7</v>
      </c>
      <c r="F24" s="3" t="s">
        <v>8</v>
      </c>
      <c r="G24" s="3" t="s">
        <v>7</v>
      </c>
      <c r="H24" s="3" t="s">
        <v>8</v>
      </c>
      <c r="I24" s="3" t="s">
        <v>7</v>
      </c>
      <c r="J24" s="3" t="s">
        <v>8</v>
      </c>
      <c r="K24" s="26"/>
      <c r="M24" s="48"/>
    </row>
    <row r="25" spans="1:13" ht="26.25" customHeight="1">
      <c r="A25" s="2">
        <v>1</v>
      </c>
      <c r="B25" s="4" t="s">
        <v>11</v>
      </c>
      <c r="C25" s="4">
        <v>940</v>
      </c>
      <c r="D25" s="4">
        <v>657</v>
      </c>
      <c r="E25" s="4">
        <v>1152</v>
      </c>
      <c r="F25" s="4">
        <v>855</v>
      </c>
      <c r="G25" s="4">
        <v>1052</v>
      </c>
      <c r="H25" s="4">
        <v>803</v>
      </c>
      <c r="I25" s="4">
        <f>C25+E25+G25</f>
        <v>3144</v>
      </c>
      <c r="J25" s="4">
        <f>D25+F25+H25</f>
        <v>2315</v>
      </c>
      <c r="K25" s="1">
        <f>I25+J25</f>
        <v>5459</v>
      </c>
      <c r="M25" s="48"/>
    </row>
    <row r="26" spans="1:13" ht="26.25" customHeight="1">
      <c r="A26" s="2">
        <v>2</v>
      </c>
      <c r="B26" s="4" t="s">
        <v>12</v>
      </c>
      <c r="C26" s="4">
        <v>626</v>
      </c>
      <c r="D26" s="4">
        <v>507</v>
      </c>
      <c r="E26" s="4">
        <v>1009</v>
      </c>
      <c r="F26" s="4">
        <v>763</v>
      </c>
      <c r="G26" s="4">
        <v>912</v>
      </c>
      <c r="H26" s="4">
        <v>803</v>
      </c>
      <c r="I26" s="4">
        <f>C26+E26+G26</f>
        <v>2547</v>
      </c>
      <c r="J26" s="4">
        <f>D26+F26+H26</f>
        <v>2073</v>
      </c>
      <c r="K26" s="1">
        <f>I26+J26</f>
        <v>4620</v>
      </c>
      <c r="M26" s="49"/>
    </row>
    <row r="27" spans="1:13" ht="26.25" customHeight="1">
      <c r="A27" s="58"/>
      <c r="B27" s="58" t="s">
        <v>13</v>
      </c>
      <c r="C27" s="58">
        <f>SUM(C25:C26)</f>
        <v>1566</v>
      </c>
      <c r="D27" s="58">
        <f aca="true" t="shared" si="0" ref="D27:K27">SUM(D25:D26)</f>
        <v>1164</v>
      </c>
      <c r="E27" s="58">
        <f t="shared" si="0"/>
        <v>2161</v>
      </c>
      <c r="F27" s="58">
        <f t="shared" si="0"/>
        <v>1618</v>
      </c>
      <c r="G27" s="58">
        <f t="shared" si="0"/>
        <v>1964</v>
      </c>
      <c r="H27" s="58">
        <f t="shared" si="0"/>
        <v>1606</v>
      </c>
      <c r="I27" s="58">
        <f t="shared" si="0"/>
        <v>5691</v>
      </c>
      <c r="J27" s="58">
        <f t="shared" si="0"/>
        <v>4388</v>
      </c>
      <c r="K27" s="58">
        <f t="shared" si="0"/>
        <v>10079</v>
      </c>
      <c r="M27" s="50"/>
    </row>
    <row r="29" ht="18.75">
      <c r="B29" s="52" t="s">
        <v>35</v>
      </c>
    </row>
    <row r="30" spans="1:11" ht="35.25" customHeight="1">
      <c r="A30" s="24" t="s">
        <v>2</v>
      </c>
      <c r="B30" s="24" t="s">
        <v>3</v>
      </c>
      <c r="C30" s="28" t="s">
        <v>34</v>
      </c>
      <c r="D30" s="29"/>
      <c r="E30" s="29"/>
      <c r="F30" s="29"/>
      <c r="G30" s="29"/>
      <c r="H30" s="30"/>
      <c r="I30" s="33" t="s">
        <v>9</v>
      </c>
      <c r="J30" s="34"/>
      <c r="K30" s="24" t="s">
        <v>10</v>
      </c>
    </row>
    <row r="31" spans="1:11" ht="18.75">
      <c r="A31" s="25"/>
      <c r="B31" s="25"/>
      <c r="C31" s="27" t="s">
        <v>4</v>
      </c>
      <c r="D31" s="27"/>
      <c r="E31" s="27" t="s">
        <v>5</v>
      </c>
      <c r="F31" s="27"/>
      <c r="G31" s="27" t="s">
        <v>6</v>
      </c>
      <c r="H31" s="27"/>
      <c r="I31" s="35"/>
      <c r="J31" s="36"/>
      <c r="K31" s="25"/>
    </row>
    <row r="32" spans="1:11" ht="17.25" customHeight="1">
      <c r="A32" s="26"/>
      <c r="B32" s="26"/>
      <c r="C32" s="3" t="s">
        <v>7</v>
      </c>
      <c r="D32" s="3" t="s">
        <v>8</v>
      </c>
      <c r="E32" s="3" t="s">
        <v>7</v>
      </c>
      <c r="F32" s="3" t="s">
        <v>8</v>
      </c>
      <c r="G32" s="3" t="s">
        <v>7</v>
      </c>
      <c r="H32" s="3" t="s">
        <v>8</v>
      </c>
      <c r="I32" s="3" t="s">
        <v>7</v>
      </c>
      <c r="J32" s="3" t="s">
        <v>8</v>
      </c>
      <c r="K32" s="26"/>
    </row>
    <row r="33" spans="1:11" ht="18.75">
      <c r="A33" s="2">
        <v>1</v>
      </c>
      <c r="B33" s="4" t="s">
        <v>11</v>
      </c>
      <c r="C33" s="4">
        <f>C25/I25*100</f>
        <v>29.898218829516537</v>
      </c>
      <c r="D33" s="4">
        <f>D25/J25*100</f>
        <v>28.38012958963283</v>
      </c>
      <c r="E33" s="4">
        <f>E25/I25*100</f>
        <v>36.6412213740458</v>
      </c>
      <c r="F33" s="4">
        <f>F25/J25*100</f>
        <v>36.933045356371494</v>
      </c>
      <c r="G33" s="4">
        <f>G25/I25*100</f>
        <v>33.460559796437664</v>
      </c>
      <c r="H33" s="4">
        <f>H25/J25*100</f>
        <v>34.686825053995676</v>
      </c>
      <c r="I33" s="4">
        <f>I25/K25*100</f>
        <v>57.59296574464188</v>
      </c>
      <c r="J33" s="4">
        <f>J25/K25*100</f>
        <v>42.40703425535812</v>
      </c>
      <c r="K33" s="45">
        <f>K25/K27*100</f>
        <v>54.162119257862884</v>
      </c>
    </row>
    <row r="34" spans="1:11" ht="18.75">
      <c r="A34" s="2">
        <v>2</v>
      </c>
      <c r="B34" s="4" t="s">
        <v>12</v>
      </c>
      <c r="C34" s="4">
        <f>C26/I26*100</f>
        <v>24.577934825284647</v>
      </c>
      <c r="D34" s="4">
        <f>D26/J26*100</f>
        <v>24.457308248914618</v>
      </c>
      <c r="E34" s="4">
        <f>E26/I26*100</f>
        <v>39.61523360816647</v>
      </c>
      <c r="F34" s="4">
        <f>F26/J26*100</f>
        <v>36.80656054027979</v>
      </c>
      <c r="G34" s="4">
        <f>G26/I26*100</f>
        <v>35.80683156654888</v>
      </c>
      <c r="H34" s="4">
        <f>H26/J26*100</f>
        <v>38.736131210805596</v>
      </c>
      <c r="I34" s="4">
        <f>I26/K26*100</f>
        <v>55.12987012987013</v>
      </c>
      <c r="J34" s="4">
        <f>J26/K26*100</f>
        <v>44.87012987012987</v>
      </c>
      <c r="K34" s="45">
        <f>K26/K27*100</f>
        <v>45.837880742137116</v>
      </c>
    </row>
    <row r="35" spans="1:11" ht="18.75">
      <c r="A35" s="58"/>
      <c r="B35" s="58" t="s">
        <v>13</v>
      </c>
      <c r="C35" s="58">
        <f>SUM(C33:C34)</f>
        <v>54.47615365480118</v>
      </c>
      <c r="D35" s="58">
        <f>SUM(D33:D34)</f>
        <v>52.837437838547444</v>
      </c>
      <c r="E35" s="58">
        <f>SUM(E33:E34)</f>
        <v>76.25645498221226</v>
      </c>
      <c r="F35" s="58">
        <f>SUM(F33:F34)</f>
        <v>73.73960589665128</v>
      </c>
      <c r="G35" s="58">
        <f>SUM(G33:G34)</f>
        <v>69.26739136298654</v>
      </c>
      <c r="H35" s="58">
        <f>SUM(H33:H34)</f>
        <v>73.42295626480127</v>
      </c>
      <c r="I35" s="58">
        <f>I27/K27*100</f>
        <v>56.46393491417799</v>
      </c>
      <c r="J35" s="58">
        <f>J27/K27*100</f>
        <v>43.53606508582201</v>
      </c>
      <c r="K35" s="59">
        <f>K33+K34</f>
        <v>100</v>
      </c>
    </row>
  </sheetData>
  <sheetProtection/>
  <mergeCells count="31">
    <mergeCell ref="A4:H4"/>
    <mergeCell ref="G5:H5"/>
    <mergeCell ref="C6:D6"/>
    <mergeCell ref="E6:F6"/>
    <mergeCell ref="G6:H6"/>
    <mergeCell ref="C7:D7"/>
    <mergeCell ref="E7:F7"/>
    <mergeCell ref="G7:H7"/>
    <mergeCell ref="C8:D8"/>
    <mergeCell ref="E8:F8"/>
    <mergeCell ref="G8:H8"/>
    <mergeCell ref="C11:F11"/>
    <mergeCell ref="A20:K20"/>
    <mergeCell ref="I30:J31"/>
    <mergeCell ref="K30:K32"/>
    <mergeCell ref="C31:D31"/>
    <mergeCell ref="E31:F31"/>
    <mergeCell ref="G31:H31"/>
    <mergeCell ref="G23:H23"/>
    <mergeCell ref="A30:A32"/>
    <mergeCell ref="B30:B32"/>
    <mergeCell ref="C30:H30"/>
    <mergeCell ref="K22:K24"/>
    <mergeCell ref="C23:D23"/>
    <mergeCell ref="C22:H22"/>
    <mergeCell ref="E23:F23"/>
    <mergeCell ref="A1:K1"/>
    <mergeCell ref="A2:K2"/>
    <mergeCell ref="A22:A24"/>
    <mergeCell ref="B22:B24"/>
    <mergeCell ref="I22:J23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18.421875" style="0" customWidth="1"/>
    <col min="8" max="8" width="12.00390625" style="0" customWidth="1"/>
  </cols>
  <sheetData>
    <row r="1" spans="1:8" ht="21">
      <c r="A1" s="40" t="s">
        <v>27</v>
      </c>
      <c r="B1" s="40"/>
      <c r="C1" s="40"/>
      <c r="D1" s="40"/>
      <c r="E1" s="40"/>
      <c r="F1" s="40"/>
      <c r="G1" s="40"/>
      <c r="H1" s="40"/>
    </row>
    <row r="2" spans="1:8" ht="15.75">
      <c r="A2" s="41" t="s">
        <v>28</v>
      </c>
      <c r="B2" s="41"/>
      <c r="C2" s="41"/>
      <c r="D2" s="41"/>
      <c r="E2" s="41"/>
      <c r="F2" s="41"/>
      <c r="G2" s="41"/>
      <c r="H2" s="41"/>
    </row>
    <row r="3" spans="1:8" ht="18.75">
      <c r="A3" s="13" t="s">
        <v>26</v>
      </c>
      <c r="B3" s="9"/>
      <c r="C3" s="9"/>
      <c r="D3" s="9"/>
      <c r="E3" s="9"/>
      <c r="F3" s="9"/>
      <c r="G3" s="9"/>
      <c r="H3" s="9"/>
    </row>
    <row r="4" spans="1:8" ht="3.75" customHeight="1">
      <c r="A4" s="11"/>
      <c r="B4" s="9"/>
      <c r="C4" s="9"/>
      <c r="D4" s="9"/>
      <c r="E4" s="9"/>
      <c r="F4" s="9"/>
      <c r="G4" s="9"/>
      <c r="H4" s="9"/>
    </row>
    <row r="5" spans="1:8" ht="18.75">
      <c r="A5" s="24" t="s">
        <v>23</v>
      </c>
      <c r="B5" s="22" t="s">
        <v>22</v>
      </c>
      <c r="C5" s="22"/>
      <c r="D5" s="22"/>
      <c r="E5" s="22"/>
      <c r="F5" s="22"/>
      <c r="G5" s="22"/>
      <c r="H5" s="24" t="s">
        <v>24</v>
      </c>
    </row>
    <row r="6" spans="1:8" ht="18.75">
      <c r="A6" s="26"/>
      <c r="B6" s="7">
        <v>3</v>
      </c>
      <c r="C6" s="7">
        <v>4</v>
      </c>
      <c r="D6" s="7">
        <v>5</v>
      </c>
      <c r="E6" s="7">
        <v>6</v>
      </c>
      <c r="F6" s="7">
        <v>7</v>
      </c>
      <c r="G6" s="7">
        <v>8</v>
      </c>
      <c r="H6" s="26"/>
    </row>
    <row r="7" spans="1:8" ht="18.75">
      <c r="A7" s="8" t="s">
        <v>4</v>
      </c>
      <c r="B7" s="10">
        <v>452</v>
      </c>
      <c r="C7" s="10">
        <v>323</v>
      </c>
      <c r="D7" s="10">
        <v>312</v>
      </c>
      <c r="E7" s="10">
        <v>245</v>
      </c>
      <c r="F7" s="10">
        <v>212</v>
      </c>
      <c r="G7" s="10">
        <v>53</v>
      </c>
      <c r="H7" s="6">
        <f>SUM(B7:G7)</f>
        <v>1597</v>
      </c>
    </row>
    <row r="8" spans="1:8" ht="18.75">
      <c r="A8" s="8" t="s">
        <v>5</v>
      </c>
      <c r="B8" s="10">
        <v>383</v>
      </c>
      <c r="C8" s="10">
        <v>406</v>
      </c>
      <c r="D8" s="10">
        <v>409</v>
      </c>
      <c r="E8" s="10">
        <v>394</v>
      </c>
      <c r="F8" s="10">
        <v>301</v>
      </c>
      <c r="G8" s="10">
        <v>114</v>
      </c>
      <c r="H8" s="6">
        <f>SUM(B8:G8)</f>
        <v>2007</v>
      </c>
    </row>
    <row r="9" spans="1:8" ht="18.75">
      <c r="A9" s="8" t="s">
        <v>6</v>
      </c>
      <c r="B9" s="10">
        <v>256</v>
      </c>
      <c r="C9" s="10">
        <v>305</v>
      </c>
      <c r="D9" s="10">
        <v>356</v>
      </c>
      <c r="E9" s="10">
        <v>406</v>
      </c>
      <c r="F9" s="10">
        <v>398</v>
      </c>
      <c r="G9" s="10">
        <v>134</v>
      </c>
      <c r="H9" s="6">
        <f>SUM(B9:G9)</f>
        <v>1855</v>
      </c>
    </row>
    <row r="10" spans="1:8" ht="18.75">
      <c r="A10" s="8" t="s">
        <v>24</v>
      </c>
      <c r="B10" s="6">
        <f aca="true" t="shared" si="0" ref="B10:G10">SUM(B7:B9)</f>
        <v>1091</v>
      </c>
      <c r="C10" s="6">
        <f t="shared" si="0"/>
        <v>1034</v>
      </c>
      <c r="D10" s="6">
        <f t="shared" si="0"/>
        <v>1077</v>
      </c>
      <c r="E10" s="6">
        <f t="shared" si="0"/>
        <v>1045</v>
      </c>
      <c r="F10" s="6">
        <f t="shared" si="0"/>
        <v>911</v>
      </c>
      <c r="G10" s="6">
        <f t="shared" si="0"/>
        <v>301</v>
      </c>
      <c r="H10" s="6">
        <f>SUM(B10:G10)</f>
        <v>5459</v>
      </c>
    </row>
    <row r="11" spans="1:8" ht="18.75">
      <c r="A11" s="42" t="s">
        <v>32</v>
      </c>
      <c r="B11" s="43">
        <f>B10/H10*100</f>
        <v>19.98534530133724</v>
      </c>
      <c r="C11" s="43">
        <f>C10/H10*100</f>
        <v>18.94119802161568</v>
      </c>
      <c r="D11" s="43">
        <f>D10/H10*100</f>
        <v>19.72888807473896</v>
      </c>
      <c r="E11" s="43">
        <f>E10/H10*100</f>
        <v>19.14270012822861</v>
      </c>
      <c r="F11" s="43">
        <f>F10/H10*100</f>
        <v>16.688038102216524</v>
      </c>
      <c r="G11" s="44">
        <f>G10/H10*100</f>
        <v>5.513830371862979</v>
      </c>
      <c r="H11" s="43">
        <f>SUM(B11:G11)</f>
        <v>100</v>
      </c>
    </row>
    <row r="12" spans="1:8" ht="18.75">
      <c r="A12" s="9"/>
      <c r="B12" s="9"/>
      <c r="C12" s="9"/>
      <c r="D12" s="9"/>
      <c r="E12" s="9"/>
      <c r="F12" s="9"/>
      <c r="G12" s="9"/>
      <c r="H12" s="9"/>
    </row>
    <row r="13" spans="1:8" ht="18.75">
      <c r="A13" s="13" t="s">
        <v>25</v>
      </c>
      <c r="B13" s="9"/>
      <c r="C13" s="9"/>
      <c r="D13" s="9"/>
      <c r="E13" s="9"/>
      <c r="F13" s="9"/>
      <c r="G13" s="9"/>
      <c r="H13" s="9"/>
    </row>
    <row r="14" spans="1:8" ht="6.75" customHeight="1">
      <c r="A14" s="12"/>
      <c r="B14" s="9"/>
      <c r="C14" s="9"/>
      <c r="D14" s="9"/>
      <c r="E14" s="9"/>
      <c r="F14" s="9"/>
      <c r="G14" s="9"/>
      <c r="H14" s="9"/>
    </row>
    <row r="15" spans="1:8" ht="18.75">
      <c r="A15" s="24" t="s">
        <v>23</v>
      </c>
      <c r="B15" s="22" t="s">
        <v>22</v>
      </c>
      <c r="C15" s="22"/>
      <c r="D15" s="22"/>
      <c r="E15" s="22"/>
      <c r="F15" s="22"/>
      <c r="G15" s="22"/>
      <c r="H15" s="24" t="s">
        <v>24</v>
      </c>
    </row>
    <row r="16" spans="1:8" ht="18.75">
      <c r="A16" s="26"/>
      <c r="B16" s="7">
        <v>3</v>
      </c>
      <c r="C16" s="7">
        <v>4</v>
      </c>
      <c r="D16" s="7">
        <v>5</v>
      </c>
      <c r="E16" s="7">
        <v>6</v>
      </c>
      <c r="F16" s="7">
        <v>7</v>
      </c>
      <c r="G16" s="7">
        <v>8</v>
      </c>
      <c r="H16" s="26"/>
    </row>
    <row r="17" spans="1:8" ht="18.75">
      <c r="A17" s="8" t="s">
        <v>4</v>
      </c>
      <c r="B17" s="10">
        <v>306</v>
      </c>
      <c r="C17" s="10">
        <v>267</v>
      </c>
      <c r="D17" s="10">
        <v>212</v>
      </c>
      <c r="E17" s="10">
        <v>161</v>
      </c>
      <c r="F17" s="10">
        <v>144</v>
      </c>
      <c r="G17" s="10">
        <v>43</v>
      </c>
      <c r="H17" s="6">
        <f>SUM(B17:G17)</f>
        <v>1133</v>
      </c>
    </row>
    <row r="18" spans="1:8" ht="18.75">
      <c r="A18" s="8" t="s">
        <v>5</v>
      </c>
      <c r="B18" s="10">
        <v>358</v>
      </c>
      <c r="C18" s="10">
        <v>399</v>
      </c>
      <c r="D18" s="10">
        <v>381</v>
      </c>
      <c r="E18" s="10">
        <v>347</v>
      </c>
      <c r="F18" s="10">
        <v>237</v>
      </c>
      <c r="G18" s="10">
        <v>50</v>
      </c>
      <c r="H18" s="6">
        <f>SUM(B18:G18)</f>
        <v>1772</v>
      </c>
    </row>
    <row r="19" spans="1:8" ht="18.75">
      <c r="A19" s="8" t="s">
        <v>6</v>
      </c>
      <c r="B19" s="10">
        <v>285</v>
      </c>
      <c r="C19" s="10">
        <v>279</v>
      </c>
      <c r="D19" s="10">
        <v>393</v>
      </c>
      <c r="E19" s="10">
        <v>299</v>
      </c>
      <c r="F19" s="10">
        <v>355</v>
      </c>
      <c r="G19" s="10">
        <v>104</v>
      </c>
      <c r="H19" s="6">
        <f>SUM(B19:G19)</f>
        <v>1715</v>
      </c>
    </row>
    <row r="20" spans="1:8" ht="18.75">
      <c r="A20" s="8" t="s">
        <v>24</v>
      </c>
      <c r="B20" s="6">
        <f aca="true" t="shared" si="1" ref="B20:G20">SUM(B17:B19)</f>
        <v>949</v>
      </c>
      <c r="C20" s="6">
        <f t="shared" si="1"/>
        <v>945</v>
      </c>
      <c r="D20" s="6">
        <f t="shared" si="1"/>
        <v>986</v>
      </c>
      <c r="E20" s="6">
        <f t="shared" si="1"/>
        <v>807</v>
      </c>
      <c r="F20" s="6">
        <f t="shared" si="1"/>
        <v>736</v>
      </c>
      <c r="G20" s="6">
        <f t="shared" si="1"/>
        <v>197</v>
      </c>
      <c r="H20" s="6">
        <f>SUM(B20:G20)</f>
        <v>4620</v>
      </c>
    </row>
    <row r="21" spans="1:8" ht="18.75">
      <c r="A21" s="42" t="s">
        <v>32</v>
      </c>
      <c r="B21" s="43">
        <f>B20/H20*100</f>
        <v>20.541125541125542</v>
      </c>
      <c r="C21" s="43">
        <f>C20/H20*100</f>
        <v>20.454545454545457</v>
      </c>
      <c r="D21" s="43">
        <f>D20/H20*100</f>
        <v>21.341991341991342</v>
      </c>
      <c r="E21" s="43">
        <f>E20/H20*100</f>
        <v>17.467532467532468</v>
      </c>
      <c r="F21" s="43">
        <f>F20/H20*100</f>
        <v>15.930735930735931</v>
      </c>
      <c r="G21" s="44">
        <f>G20/H20*100</f>
        <v>4.2640692640692635</v>
      </c>
      <c r="H21" s="43">
        <f>SUM(B21:G21)</f>
        <v>100</v>
      </c>
    </row>
    <row r="22" spans="1:8" ht="18.75">
      <c r="A22" s="9"/>
      <c r="B22" s="9"/>
      <c r="C22" s="9"/>
      <c r="D22" s="9"/>
      <c r="E22" s="9"/>
      <c r="F22" s="9"/>
      <c r="G22" s="9"/>
      <c r="H22" s="9"/>
    </row>
    <row r="23" spans="1:8" ht="18.75">
      <c r="A23" s="9"/>
      <c r="B23" s="9"/>
      <c r="C23" s="9"/>
      <c r="D23" s="9"/>
      <c r="E23" s="9"/>
      <c r="F23" s="9"/>
      <c r="G23" s="9"/>
      <c r="H23" s="9"/>
    </row>
    <row r="24" spans="1:8" ht="18.75">
      <c r="A24" s="13" t="s">
        <v>29</v>
      </c>
      <c r="B24" s="9"/>
      <c r="C24" s="9"/>
      <c r="D24" s="9"/>
      <c r="E24" s="9"/>
      <c r="F24" s="9"/>
      <c r="G24" s="9"/>
      <c r="H24" s="9"/>
    </row>
    <row r="25" spans="1:8" ht="9" customHeight="1">
      <c r="A25" s="9"/>
      <c r="B25" s="9"/>
      <c r="C25" s="9"/>
      <c r="D25" s="9"/>
      <c r="E25" s="9"/>
      <c r="F25" s="9"/>
      <c r="G25" s="9"/>
      <c r="H25" s="9"/>
    </row>
    <row r="26" spans="1:8" ht="18.75">
      <c r="A26" s="24" t="s">
        <v>23</v>
      </c>
      <c r="B26" s="22" t="s">
        <v>22</v>
      </c>
      <c r="C26" s="22"/>
      <c r="D26" s="22"/>
      <c r="E26" s="22"/>
      <c r="F26" s="22"/>
      <c r="G26" s="22"/>
      <c r="H26" s="24" t="s">
        <v>24</v>
      </c>
    </row>
    <row r="27" spans="1:8" ht="18.75">
      <c r="A27" s="26"/>
      <c r="B27" s="7">
        <v>3</v>
      </c>
      <c r="C27" s="7">
        <v>4</v>
      </c>
      <c r="D27" s="7">
        <v>5</v>
      </c>
      <c r="E27" s="7">
        <v>6</v>
      </c>
      <c r="F27" s="7">
        <v>7</v>
      </c>
      <c r="G27" s="7">
        <v>8</v>
      </c>
      <c r="H27" s="26"/>
    </row>
    <row r="28" spans="1:8" ht="18.75">
      <c r="A28" s="8" t="s">
        <v>4</v>
      </c>
      <c r="B28" s="10">
        <f>B7+B17</f>
        <v>758</v>
      </c>
      <c r="C28" s="10">
        <f>C7+C17</f>
        <v>590</v>
      </c>
      <c r="D28" s="10">
        <f>D7+D17</f>
        <v>524</v>
      </c>
      <c r="E28" s="10">
        <f>E7+E17</f>
        <v>406</v>
      </c>
      <c r="F28" s="10">
        <f>F7+F17</f>
        <v>356</v>
      </c>
      <c r="G28" s="10">
        <f>G7+G17</f>
        <v>96</v>
      </c>
      <c r="H28" s="6">
        <f>SUM(B28:G28)</f>
        <v>2730</v>
      </c>
    </row>
    <row r="29" spans="1:8" ht="18.75">
      <c r="A29" s="8" t="s">
        <v>5</v>
      </c>
      <c r="B29" s="10">
        <f>B8+B18</f>
        <v>741</v>
      </c>
      <c r="C29" s="10">
        <f>C8+C18</f>
        <v>805</v>
      </c>
      <c r="D29" s="10">
        <f>D8+D18</f>
        <v>790</v>
      </c>
      <c r="E29" s="10">
        <f>E8+E18</f>
        <v>741</v>
      </c>
      <c r="F29" s="10">
        <f>F8+F18</f>
        <v>538</v>
      </c>
      <c r="G29" s="10">
        <f>G8+G18</f>
        <v>164</v>
      </c>
      <c r="H29" s="6">
        <f>SUM(B29:G29)</f>
        <v>3779</v>
      </c>
    </row>
    <row r="30" spans="1:8" ht="18.75">
      <c r="A30" s="8" t="s">
        <v>6</v>
      </c>
      <c r="B30" s="10">
        <f>B9+B19</f>
        <v>541</v>
      </c>
      <c r="C30" s="10">
        <f>C9+C19</f>
        <v>584</v>
      </c>
      <c r="D30" s="10">
        <f>D9+D19</f>
        <v>749</v>
      </c>
      <c r="E30" s="10">
        <f>E9+E19</f>
        <v>705</v>
      </c>
      <c r="F30" s="10">
        <f>F9+F19</f>
        <v>753</v>
      </c>
      <c r="G30" s="10">
        <f>G9+G19</f>
        <v>238</v>
      </c>
      <c r="H30" s="6">
        <f>SUM(B30:G30)</f>
        <v>3570</v>
      </c>
    </row>
    <row r="31" spans="1:8" ht="18.75">
      <c r="A31" s="8" t="s">
        <v>24</v>
      </c>
      <c r="B31" s="6">
        <f aca="true" t="shared" si="2" ref="B31:G31">SUM(B28:B30)</f>
        <v>2040</v>
      </c>
      <c r="C31" s="6">
        <f t="shared" si="2"/>
        <v>1979</v>
      </c>
      <c r="D31" s="6">
        <f t="shared" si="2"/>
        <v>2063</v>
      </c>
      <c r="E31" s="6">
        <f t="shared" si="2"/>
        <v>1852</v>
      </c>
      <c r="F31" s="6">
        <f t="shared" si="2"/>
        <v>1647</v>
      </c>
      <c r="G31" s="6">
        <f t="shared" si="2"/>
        <v>498</v>
      </c>
      <c r="H31" s="6">
        <f>SUM(B31:G31)</f>
        <v>10079</v>
      </c>
    </row>
    <row r="32" spans="1:8" ht="18.75">
      <c r="A32" s="42" t="s">
        <v>32</v>
      </c>
      <c r="B32" s="43">
        <f>B31/H31*100</f>
        <v>20.240103184839768</v>
      </c>
      <c r="C32" s="43">
        <f>C31/H31*100</f>
        <v>19.634884413136223</v>
      </c>
      <c r="D32" s="43">
        <f>D31/H31*100</f>
        <v>20.468300426629625</v>
      </c>
      <c r="E32" s="43">
        <f>E31/H31*100</f>
        <v>18.374838773687866</v>
      </c>
      <c r="F32" s="43">
        <f>F31/H31*100</f>
        <v>16.340906835995632</v>
      </c>
      <c r="G32" s="44">
        <f>G31/H31*100</f>
        <v>4.940966365710884</v>
      </c>
      <c r="H32" s="43">
        <f>SUM(B32:G32)</f>
        <v>99.99999999999999</v>
      </c>
    </row>
  </sheetData>
  <sheetProtection/>
  <mergeCells count="11">
    <mergeCell ref="H15:H16"/>
    <mergeCell ref="A26:A27"/>
    <mergeCell ref="H26:H27"/>
    <mergeCell ref="B5:G5"/>
    <mergeCell ref="A1:H1"/>
    <mergeCell ref="A2:H2"/>
    <mergeCell ref="B15:G15"/>
    <mergeCell ref="B26:G26"/>
    <mergeCell ref="A5:A6"/>
    <mergeCell ref="H5:H6"/>
    <mergeCell ref="A15:A16"/>
  </mergeCells>
  <printOptions/>
  <pageMargins left="0.7" right="0.7" top="0.75" bottom="0.75" header="0.3" footer="0.3"/>
  <pageSetup horizontalDpi="300" verticalDpi="300" orientation="portrait" r:id="rId2"/>
  <ignoredErrors>
    <ignoredError sqref="B10:G10 B20:G20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2" sqref="A2:D2"/>
    </sheetView>
  </sheetViews>
  <sheetFormatPr defaultColWidth="9.140625" defaultRowHeight="15"/>
  <cols>
    <col min="1" max="1" width="18.421875" style="0" customWidth="1"/>
    <col min="2" max="2" width="16.28125" style="0" customWidth="1"/>
    <col min="3" max="3" width="17.28125" style="0" customWidth="1"/>
    <col min="4" max="4" width="15.57421875" style="0" customWidth="1"/>
  </cols>
  <sheetData>
    <row r="1" spans="1:4" ht="21">
      <c r="A1" s="40" t="s">
        <v>27</v>
      </c>
      <c r="B1" s="40"/>
      <c r="C1" s="40"/>
      <c r="D1" s="40"/>
    </row>
    <row r="2" spans="1:4" ht="15.75">
      <c r="A2" s="41" t="s">
        <v>28</v>
      </c>
      <c r="B2" s="41"/>
      <c r="C2" s="41"/>
      <c r="D2" s="41"/>
    </row>
    <row r="3" spans="1:4" ht="18.75">
      <c r="A3" s="13" t="s">
        <v>26</v>
      </c>
      <c r="B3" s="9"/>
      <c r="C3" s="9"/>
      <c r="D3" s="9"/>
    </row>
    <row r="4" spans="1:4" ht="3.75" customHeight="1">
      <c r="A4" s="11"/>
      <c r="B4" s="9"/>
      <c r="C4" s="9"/>
      <c r="D4" s="9"/>
    </row>
    <row r="5" spans="1:4" ht="18.75">
      <c r="A5" s="24" t="s">
        <v>23</v>
      </c>
      <c r="B5" s="22" t="s">
        <v>22</v>
      </c>
      <c r="C5" s="22"/>
      <c r="D5" s="24" t="s">
        <v>24</v>
      </c>
    </row>
    <row r="6" spans="1:4" ht="18.75">
      <c r="A6" s="26"/>
      <c r="B6" s="14" t="s">
        <v>30</v>
      </c>
      <c r="C6" s="14" t="s">
        <v>31</v>
      </c>
      <c r="D6" s="26"/>
    </row>
    <row r="7" spans="1:4" ht="18.75">
      <c r="A7" s="8" t="s">
        <v>4</v>
      </c>
      <c r="B7" s="10">
        <v>1087</v>
      </c>
      <c r="C7" s="10">
        <v>510</v>
      </c>
      <c r="D7" s="6">
        <f>SUM(B7:C7)</f>
        <v>1597</v>
      </c>
    </row>
    <row r="8" spans="1:4" ht="18.75">
      <c r="A8" s="8" t="s">
        <v>5</v>
      </c>
      <c r="B8" s="10">
        <v>1198</v>
      </c>
      <c r="C8" s="10">
        <v>809</v>
      </c>
      <c r="D8" s="6">
        <f>SUM(B8:C8)</f>
        <v>2007</v>
      </c>
    </row>
    <row r="9" spans="1:4" ht="18.75">
      <c r="A9" s="8" t="s">
        <v>6</v>
      </c>
      <c r="B9" s="10">
        <v>917</v>
      </c>
      <c r="C9" s="10">
        <v>938</v>
      </c>
      <c r="D9" s="6">
        <f>SUM(B9:C9)</f>
        <v>1855</v>
      </c>
    </row>
    <row r="10" spans="1:4" ht="18.75">
      <c r="A10" s="8" t="s">
        <v>24</v>
      </c>
      <c r="B10" s="6">
        <f>SUM(B7:B9)</f>
        <v>3202</v>
      </c>
      <c r="C10" s="6">
        <f>SUM(C7:C9)</f>
        <v>2257</v>
      </c>
      <c r="D10" s="6">
        <f>SUM(B10:C10)</f>
        <v>5459</v>
      </c>
    </row>
    <row r="11" spans="1:4" ht="18.75">
      <c r="A11" s="9"/>
      <c r="B11" s="9"/>
      <c r="C11" s="9"/>
      <c r="D11" s="9"/>
    </row>
    <row r="12" spans="1:4" ht="18.75">
      <c r="A12" s="13" t="s">
        <v>25</v>
      </c>
      <c r="B12" s="9"/>
      <c r="C12" s="9"/>
      <c r="D12" s="9"/>
    </row>
    <row r="13" spans="1:4" ht="6.75" customHeight="1">
      <c r="A13" s="12"/>
      <c r="B13" s="9"/>
      <c r="C13" s="9"/>
      <c r="D13" s="9"/>
    </row>
    <row r="14" spans="1:4" ht="18.75">
      <c r="A14" s="24" t="s">
        <v>23</v>
      </c>
      <c r="B14" s="22" t="s">
        <v>22</v>
      </c>
      <c r="C14" s="22"/>
      <c r="D14" s="24" t="s">
        <v>24</v>
      </c>
    </row>
    <row r="15" spans="1:4" ht="18.75">
      <c r="A15" s="26"/>
      <c r="B15" s="14" t="s">
        <v>30</v>
      </c>
      <c r="C15" s="14" t="s">
        <v>31</v>
      </c>
      <c r="D15" s="26"/>
    </row>
    <row r="16" spans="1:4" ht="18.75">
      <c r="A16" s="8" t="s">
        <v>4</v>
      </c>
      <c r="B16" s="10">
        <v>785</v>
      </c>
      <c r="C16" s="10">
        <v>348</v>
      </c>
      <c r="D16" s="6">
        <f>SUM(B16:C16)</f>
        <v>1133</v>
      </c>
    </row>
    <row r="17" spans="1:4" ht="18.75">
      <c r="A17" s="8" t="s">
        <v>5</v>
      </c>
      <c r="B17" s="10">
        <v>1138</v>
      </c>
      <c r="C17" s="10">
        <v>634</v>
      </c>
      <c r="D17" s="6">
        <f>SUM(B17:C17)</f>
        <v>1772</v>
      </c>
    </row>
    <row r="18" spans="1:4" ht="18.75">
      <c r="A18" s="8" t="s">
        <v>6</v>
      </c>
      <c r="B18" s="10">
        <v>957</v>
      </c>
      <c r="C18" s="10">
        <v>758</v>
      </c>
      <c r="D18" s="6">
        <f>SUM(B18:C18)</f>
        <v>1715</v>
      </c>
    </row>
    <row r="19" spans="1:4" ht="18.75">
      <c r="A19" s="8" t="s">
        <v>24</v>
      </c>
      <c r="B19" s="6">
        <f>SUM(B16:B18)</f>
        <v>2880</v>
      </c>
      <c r="C19" s="6">
        <f>SUM(C16:C18)</f>
        <v>1740</v>
      </c>
      <c r="D19" s="6">
        <f>SUM(B19:C19)</f>
        <v>4620</v>
      </c>
    </row>
    <row r="20" spans="1:4" ht="18.75">
      <c r="A20" s="9"/>
      <c r="B20" s="9"/>
      <c r="C20" s="9"/>
      <c r="D20" s="9"/>
    </row>
    <row r="21" spans="1:4" ht="18.75">
      <c r="A21" s="13" t="s">
        <v>29</v>
      </c>
      <c r="B21" s="9"/>
      <c r="C21" s="9"/>
      <c r="D21" s="9"/>
    </row>
    <row r="22" spans="1:4" ht="9" customHeight="1">
      <c r="A22" s="9"/>
      <c r="B22" s="9"/>
      <c r="C22" s="9"/>
      <c r="D22" s="9"/>
    </row>
    <row r="23" spans="1:4" ht="18.75">
      <c r="A23" s="24" t="s">
        <v>23</v>
      </c>
      <c r="B23" s="22" t="s">
        <v>22</v>
      </c>
      <c r="C23" s="22"/>
      <c r="D23" s="24" t="s">
        <v>24</v>
      </c>
    </row>
    <row r="24" spans="1:4" ht="18.75">
      <c r="A24" s="26"/>
      <c r="B24" s="14" t="s">
        <v>30</v>
      </c>
      <c r="C24" s="14" t="s">
        <v>31</v>
      </c>
      <c r="D24" s="26"/>
    </row>
    <row r="25" spans="1:4" ht="18.75">
      <c r="A25" s="8" t="s">
        <v>4</v>
      </c>
      <c r="B25" s="10">
        <f aca="true" t="shared" si="0" ref="B25:C27">B7+B16</f>
        <v>1872</v>
      </c>
      <c r="C25" s="10">
        <f t="shared" si="0"/>
        <v>858</v>
      </c>
      <c r="D25" s="6">
        <f>SUM(B25:C25)</f>
        <v>2730</v>
      </c>
    </row>
    <row r="26" spans="1:4" ht="18.75">
      <c r="A26" s="8" t="s">
        <v>5</v>
      </c>
      <c r="B26" s="10">
        <f t="shared" si="0"/>
        <v>2336</v>
      </c>
      <c r="C26" s="10">
        <f t="shared" si="0"/>
        <v>1443</v>
      </c>
      <c r="D26" s="6">
        <f>SUM(B26:C26)</f>
        <v>3779</v>
      </c>
    </row>
    <row r="27" spans="1:4" ht="18.75">
      <c r="A27" s="8" t="s">
        <v>6</v>
      </c>
      <c r="B27" s="10">
        <f t="shared" si="0"/>
        <v>1874</v>
      </c>
      <c r="C27" s="10">
        <f t="shared" si="0"/>
        <v>1696</v>
      </c>
      <c r="D27" s="6">
        <f>SUM(B27:C27)</f>
        <v>3570</v>
      </c>
    </row>
    <row r="28" spans="1:4" ht="18.75">
      <c r="A28" s="8" t="s">
        <v>24</v>
      </c>
      <c r="B28" s="6">
        <f>SUM(B25:B27)</f>
        <v>6082</v>
      </c>
      <c r="C28" s="6">
        <f>SUM(C25:C27)</f>
        <v>3997</v>
      </c>
      <c r="D28" s="6">
        <f>SUM(B28:C28)</f>
        <v>10079</v>
      </c>
    </row>
  </sheetData>
  <sheetProtection/>
  <mergeCells count="11">
    <mergeCell ref="D5:D6"/>
    <mergeCell ref="A23:A24"/>
    <mergeCell ref="D23:D24"/>
    <mergeCell ref="A1:D1"/>
    <mergeCell ref="A2:D2"/>
    <mergeCell ref="B5:C5"/>
    <mergeCell ref="B14:C14"/>
    <mergeCell ref="B23:C23"/>
    <mergeCell ref="A14:A15"/>
    <mergeCell ref="D14:D15"/>
    <mergeCell ref="A5:A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bposerver</dc:creator>
  <cp:keywords/>
  <dc:description/>
  <cp:lastModifiedBy>bposerver</cp:lastModifiedBy>
  <dcterms:created xsi:type="dcterms:W3CDTF">2010-02-03T14:04:19Z</dcterms:created>
  <dcterms:modified xsi:type="dcterms:W3CDTF">2010-02-01T10:33:42Z</dcterms:modified>
  <cp:category/>
  <cp:version/>
  <cp:contentType/>
  <cp:contentStatus/>
</cp:coreProperties>
</file>